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showPivotChartFilter="1" defaultThemeVersion="124226"/>
  <bookViews>
    <workbookView xWindow="120" yWindow="75" windowWidth="15480" windowHeight="11640"/>
  </bookViews>
  <sheets>
    <sheet name="PivotTable" sheetId="1" r:id="rId1"/>
  </sheets>
  <definedNames>
    <definedName name="List1">PivotTable!$B$3:$H$97</definedName>
    <definedName name="List2">PivotTable!$B$3:$H$97</definedName>
    <definedName name="List3">PivotTable!$B$3:$H$97</definedName>
    <definedName name="MonthN">{"Jan";"Feb";"Mar";"Apr";"May";"Jun";"Jul";"Aug";"Sep";"Oct";"Nov";"Dec"}</definedName>
  </definedNames>
  <calcPr calcId="125725" refMode="R1C1"/>
  <pivotCaches>
    <pivotCache cacheId="281" r:id="rId2"/>
    <pivotCache cacheId="287" r:id="rId3"/>
  </pivotCaches>
</workbook>
</file>

<file path=xl/calcChain.xml><?xml version="1.0" encoding="utf-8"?>
<calcChain xmlns="http://schemas.openxmlformats.org/spreadsheetml/2006/main">
  <c r="B4" i="1"/>
  <c r="C4" s="1"/>
  <c r="B5"/>
  <c r="C5" s="1"/>
  <c r="B6"/>
  <c r="C6" s="1"/>
  <c r="B7"/>
  <c r="C7" s="1"/>
  <c r="B8"/>
  <c r="C8" s="1"/>
  <c r="B9"/>
  <c r="C9" s="1"/>
  <c r="B10"/>
  <c r="C10" s="1"/>
  <c r="B11"/>
  <c r="C11" s="1"/>
  <c r="B12"/>
  <c r="C12" s="1"/>
  <c r="B13"/>
  <c r="C13" s="1"/>
  <c r="B14"/>
  <c r="C14" s="1"/>
  <c r="B15"/>
  <c r="C15" s="1"/>
  <c r="B16"/>
  <c r="C16" s="1"/>
  <c r="B17"/>
  <c r="C17" s="1"/>
  <c r="B18"/>
  <c r="C18" s="1"/>
  <c r="B19"/>
  <c r="C19" s="1"/>
  <c r="B20"/>
  <c r="C20" s="1"/>
  <c r="B21"/>
  <c r="C21" s="1"/>
  <c r="B22"/>
  <c r="C22" s="1"/>
  <c r="B23"/>
  <c r="C23" s="1"/>
  <c r="B24"/>
  <c r="C24" s="1"/>
  <c r="B25"/>
  <c r="C25" s="1"/>
  <c r="B26"/>
  <c r="C26" s="1"/>
  <c r="B27"/>
  <c r="C27" s="1"/>
  <c r="B28"/>
  <c r="C28" s="1"/>
  <c r="B29"/>
  <c r="C29" s="1"/>
  <c r="B30"/>
  <c r="C30" s="1"/>
  <c r="B31"/>
  <c r="C31" s="1"/>
  <c r="B32"/>
  <c r="C32" s="1"/>
  <c r="B33"/>
  <c r="C33" s="1"/>
  <c r="B34"/>
  <c r="C34" s="1"/>
  <c r="B35"/>
  <c r="C35" s="1"/>
  <c r="B36"/>
  <c r="C36" s="1"/>
  <c r="B37"/>
  <c r="C37" s="1"/>
  <c r="B38"/>
  <c r="C38" s="1"/>
  <c r="B39"/>
  <c r="C39" s="1"/>
  <c r="B40"/>
  <c r="C40" s="1"/>
  <c r="B41"/>
  <c r="C41" s="1"/>
  <c r="B42"/>
  <c r="C42" s="1"/>
  <c r="B43"/>
  <c r="C43" s="1"/>
  <c r="B44"/>
  <c r="C44" s="1"/>
  <c r="B45"/>
  <c r="C45" s="1"/>
  <c r="B46"/>
  <c r="C46" s="1"/>
  <c r="B47"/>
  <c r="C47" s="1"/>
  <c r="B48"/>
  <c r="C48" s="1"/>
  <c r="B49"/>
  <c r="C49" s="1"/>
  <c r="B50"/>
  <c r="C50" s="1"/>
  <c r="B51"/>
  <c r="C51" s="1"/>
  <c r="B52"/>
  <c r="C52" s="1"/>
  <c r="B53"/>
  <c r="C53" s="1"/>
  <c r="B54"/>
  <c r="C54" s="1"/>
  <c r="B55"/>
  <c r="C55" s="1"/>
  <c r="B56"/>
  <c r="C56" s="1"/>
  <c r="B57"/>
  <c r="C57" s="1"/>
  <c r="B58"/>
  <c r="C58" s="1"/>
  <c r="B59"/>
  <c r="C59" s="1"/>
  <c r="B60"/>
  <c r="C60" s="1"/>
  <c r="B61"/>
  <c r="C61" s="1"/>
  <c r="B62"/>
  <c r="C62" s="1"/>
  <c r="B63"/>
  <c r="C63" s="1"/>
  <c r="B64"/>
  <c r="C64" s="1"/>
  <c r="B65"/>
  <c r="C65" s="1"/>
  <c r="B66"/>
  <c r="C66" s="1"/>
  <c r="B67"/>
  <c r="C67" s="1"/>
  <c r="B68"/>
  <c r="C68" s="1"/>
  <c r="B69"/>
  <c r="C69" s="1"/>
  <c r="B70"/>
  <c r="C70" s="1"/>
  <c r="B71"/>
  <c r="C71" s="1"/>
  <c r="B72"/>
  <c r="C72" s="1"/>
  <c r="B73"/>
  <c r="C73" s="1"/>
  <c r="B74"/>
  <c r="C74" s="1"/>
  <c r="B75"/>
  <c r="C75" s="1"/>
  <c r="B76"/>
  <c r="C76" s="1"/>
  <c r="B77"/>
  <c r="C77" s="1"/>
  <c r="B78"/>
  <c r="C78" s="1"/>
  <c r="B79"/>
  <c r="C79" s="1"/>
  <c r="B80"/>
  <c r="C80" s="1"/>
  <c r="B81"/>
  <c r="C81" s="1"/>
  <c r="B82"/>
  <c r="C82" s="1"/>
  <c r="B83"/>
  <c r="C83" s="1"/>
  <c r="B84"/>
  <c r="C84" s="1"/>
  <c r="B85"/>
  <c r="C85" s="1"/>
  <c r="B86"/>
  <c r="C86" s="1"/>
  <c r="B87"/>
  <c r="C87" s="1"/>
  <c r="B88"/>
  <c r="C88" s="1"/>
  <c r="B89"/>
  <c r="C89" s="1"/>
  <c r="B90"/>
  <c r="C90" s="1"/>
  <c r="B91"/>
  <c r="C91" s="1"/>
  <c r="B92"/>
  <c r="C92" s="1"/>
  <c r="B93"/>
  <c r="C93" s="1"/>
  <c r="B94"/>
  <c r="C94" s="1"/>
  <c r="B95"/>
  <c r="C95" s="1"/>
  <c r="B96"/>
  <c r="C96" s="1"/>
  <c r="B97"/>
  <c r="C97" s="1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D52"/>
  <c r="F52"/>
  <c r="G52"/>
  <c r="H52" s="1"/>
  <c r="D53"/>
  <c r="F53"/>
  <c r="G53"/>
  <c r="H53" s="1"/>
  <c r="D54"/>
  <c r="F54"/>
  <c r="G54"/>
  <c r="H54" s="1"/>
  <c r="D55"/>
  <c r="F55"/>
  <c r="G55"/>
  <c r="H55" s="1"/>
  <c r="D56"/>
  <c r="F56"/>
  <c r="G56"/>
  <c r="H56" s="1"/>
  <c r="D57"/>
  <c r="F57"/>
  <c r="G57"/>
  <c r="H57" s="1"/>
  <c r="D58"/>
  <c r="F58"/>
  <c r="G58"/>
  <c r="H58" s="1"/>
  <c r="D59"/>
  <c r="F59"/>
  <c r="G59"/>
  <c r="H59" s="1"/>
  <c r="D60"/>
  <c r="F60"/>
  <c r="G60"/>
  <c r="H60" s="1"/>
  <c r="D61"/>
  <c r="F61"/>
  <c r="G61"/>
  <c r="H61" s="1"/>
  <c r="D62"/>
  <c r="F62"/>
  <c r="G62"/>
  <c r="H62" s="1"/>
  <c r="D63"/>
  <c r="F63"/>
  <c r="G63"/>
  <c r="H63" s="1"/>
  <c r="D64"/>
  <c r="F64"/>
  <c r="G64"/>
  <c r="H64" s="1"/>
  <c r="D65"/>
  <c r="F65"/>
  <c r="G65"/>
  <c r="H65" s="1"/>
  <c r="D66"/>
  <c r="F66"/>
  <c r="G66"/>
  <c r="H66" s="1"/>
  <c r="D67"/>
  <c r="F67"/>
  <c r="G67"/>
  <c r="H67" s="1"/>
  <c r="D68"/>
  <c r="F68"/>
  <c r="G68"/>
  <c r="H68" s="1"/>
  <c r="D69"/>
  <c r="F69"/>
  <c r="G69"/>
  <c r="H69" s="1"/>
  <c r="D70"/>
  <c r="F70"/>
  <c r="G70"/>
  <c r="H70" s="1"/>
  <c r="D71"/>
  <c r="F71"/>
  <c r="G71"/>
  <c r="H71" s="1"/>
  <c r="D72"/>
  <c r="F72"/>
  <c r="G72"/>
  <c r="H72" s="1"/>
  <c r="D73"/>
  <c r="F73"/>
  <c r="G73"/>
  <c r="H73" s="1"/>
  <c r="D74"/>
  <c r="F74"/>
  <c r="G74"/>
  <c r="H74" s="1"/>
  <c r="D75"/>
  <c r="F75"/>
  <c r="G75"/>
  <c r="H75" s="1"/>
  <c r="D76"/>
  <c r="F76"/>
  <c r="G76"/>
  <c r="H76" s="1"/>
  <c r="D77"/>
  <c r="F77"/>
  <c r="G77"/>
  <c r="H77" s="1"/>
  <c r="D78"/>
  <c r="F78"/>
  <c r="G78"/>
  <c r="H78" s="1"/>
  <c r="D79"/>
  <c r="F79"/>
  <c r="G79"/>
  <c r="H79" s="1"/>
  <c r="D80"/>
  <c r="F80"/>
  <c r="G80"/>
  <c r="H80" s="1"/>
  <c r="D81"/>
  <c r="F81"/>
  <c r="G81"/>
  <c r="H81" s="1"/>
  <c r="D82"/>
  <c r="F82"/>
  <c r="G82"/>
  <c r="H82" s="1"/>
  <c r="D83"/>
  <c r="F83"/>
  <c r="G83"/>
  <c r="H83" s="1"/>
  <c r="D84"/>
  <c r="F84"/>
  <c r="G84"/>
  <c r="H84" s="1"/>
  <c r="D85"/>
  <c r="F85"/>
  <c r="G85"/>
  <c r="H85" s="1"/>
  <c r="D86"/>
  <c r="F86"/>
  <c r="G86"/>
  <c r="H86" s="1"/>
  <c r="D87"/>
  <c r="F87"/>
  <c r="G87"/>
  <c r="H87" s="1"/>
  <c r="D88"/>
  <c r="F88"/>
  <c r="G88"/>
  <c r="H88" s="1"/>
  <c r="D89"/>
  <c r="F89"/>
  <c r="G89"/>
  <c r="H89" s="1"/>
  <c r="D90"/>
  <c r="F90"/>
  <c r="G90"/>
  <c r="H90" s="1"/>
  <c r="D91"/>
  <c r="F91"/>
  <c r="G91"/>
  <c r="H91" s="1"/>
  <c r="D92"/>
  <c r="F92"/>
  <c r="G92"/>
  <c r="H92" s="1"/>
  <c r="D93"/>
  <c r="F93"/>
  <c r="G93"/>
  <c r="H93" s="1"/>
  <c r="D94"/>
  <c r="F94"/>
  <c r="G94"/>
  <c r="H94" s="1"/>
  <c r="D95"/>
  <c r="F95"/>
  <c r="G95"/>
  <c r="H95" s="1"/>
  <c r="D96"/>
  <c r="F96"/>
  <c r="G96"/>
  <c r="H96" s="1"/>
  <c r="D97"/>
  <c r="F97"/>
  <c r="G97"/>
  <c r="H97" s="1"/>
  <c r="G4"/>
  <c r="H4" s="1"/>
  <c r="G5"/>
  <c r="H5" s="1"/>
  <c r="G6"/>
  <c r="H6" s="1"/>
  <c r="G7"/>
  <c r="H7" s="1"/>
  <c r="G8"/>
  <c r="H8" s="1"/>
  <c r="G9"/>
  <c r="H9" s="1"/>
  <c r="G10"/>
  <c r="H10" s="1"/>
  <c r="G11"/>
  <c r="H11" s="1"/>
  <c r="G12"/>
  <c r="H12" s="1"/>
  <c r="G13"/>
  <c r="H13" s="1"/>
  <c r="G14"/>
  <c r="H14" s="1"/>
  <c r="G15"/>
  <c r="H15" s="1"/>
  <c r="G16"/>
  <c r="H16" s="1"/>
  <c r="G17"/>
  <c r="H17" s="1"/>
  <c r="G18"/>
  <c r="H18" s="1"/>
  <c r="G19"/>
  <c r="H19" s="1"/>
  <c r="G20"/>
  <c r="H20" s="1"/>
  <c r="G21"/>
  <c r="H21" s="1"/>
  <c r="G22"/>
  <c r="H22" s="1"/>
  <c r="G23"/>
  <c r="H23" s="1"/>
  <c r="G24"/>
  <c r="H24" s="1"/>
  <c r="G25"/>
  <c r="H25" s="1"/>
  <c r="G26"/>
  <c r="H26" s="1"/>
  <c r="G27"/>
  <c r="H27" s="1"/>
  <c r="G28"/>
  <c r="H28" s="1"/>
  <c r="G29"/>
  <c r="H29" s="1"/>
  <c r="G30"/>
  <c r="H30" s="1"/>
  <c r="G31"/>
  <c r="H31" s="1"/>
  <c r="G32"/>
  <c r="H32" s="1"/>
  <c r="G33"/>
  <c r="H33" s="1"/>
  <c r="G34"/>
  <c r="H34" s="1"/>
  <c r="G35"/>
  <c r="H35" s="1"/>
  <c r="G36"/>
  <c r="H36" s="1"/>
  <c r="G37"/>
  <c r="H37" s="1"/>
  <c r="G38"/>
  <c r="H38" s="1"/>
  <c r="G39"/>
  <c r="H39" s="1"/>
  <c r="G40"/>
  <c r="H40" s="1"/>
  <c r="G41"/>
  <c r="H41" s="1"/>
  <c r="G42"/>
  <c r="H42" s="1"/>
  <c r="G43"/>
  <c r="H43" s="1"/>
  <c r="G44"/>
  <c r="H44" s="1"/>
  <c r="G45"/>
  <c r="H45" s="1"/>
  <c r="G46"/>
  <c r="H46" s="1"/>
  <c r="G47"/>
  <c r="H47" s="1"/>
  <c r="G48"/>
  <c r="H48" s="1"/>
  <c r="G49"/>
  <c r="H49" s="1"/>
  <c r="G50"/>
  <c r="H50" s="1"/>
  <c r="G51"/>
  <c r="H51" s="1"/>
  <c r="F5"/>
  <c r="F30"/>
  <c r="F6"/>
  <c r="F31"/>
  <c r="F32"/>
  <c r="F33"/>
  <c r="F39"/>
  <c r="F7"/>
  <c r="F21"/>
  <c r="F22"/>
  <c r="F40"/>
  <c r="F23"/>
  <c r="F41"/>
  <c r="F12"/>
  <c r="F13"/>
  <c r="F14"/>
  <c r="F15"/>
  <c r="F16"/>
  <c r="F42"/>
  <c r="F34"/>
  <c r="F8"/>
  <c r="F17"/>
  <c r="F43"/>
  <c r="F44"/>
  <c r="F9"/>
  <c r="F24"/>
  <c r="F25"/>
  <c r="F10"/>
  <c r="F18"/>
  <c r="F26"/>
  <c r="F45"/>
  <c r="F35"/>
  <c r="F46"/>
  <c r="F27"/>
  <c r="F19"/>
  <c r="F28"/>
  <c r="F36"/>
  <c r="F29"/>
  <c r="F37"/>
  <c r="F20"/>
  <c r="F47"/>
  <c r="F48"/>
  <c r="F49"/>
  <c r="F50"/>
  <c r="F51"/>
  <c r="F38"/>
  <c r="F4"/>
  <c r="F11"/>
  <c r="D5"/>
  <c r="D30"/>
  <c r="D6"/>
  <c r="D31"/>
  <c r="D32"/>
  <c r="D33"/>
  <c r="D39"/>
  <c r="D7"/>
  <c r="D21"/>
  <c r="D22"/>
  <c r="D40"/>
  <c r="D23"/>
  <c r="D41"/>
  <c r="D12"/>
  <c r="D13"/>
  <c r="D14"/>
  <c r="D15"/>
  <c r="D16"/>
  <c r="D42"/>
  <c r="D34"/>
  <c r="D8"/>
  <c r="D17"/>
  <c r="D43"/>
  <c r="D44"/>
  <c r="D9"/>
  <c r="D24"/>
  <c r="D25"/>
  <c r="D10"/>
  <c r="D18"/>
  <c r="D26"/>
  <c r="D45"/>
  <c r="D35"/>
  <c r="D46"/>
  <c r="D27"/>
  <c r="D19"/>
  <c r="D28"/>
  <c r="D36"/>
  <c r="D29"/>
  <c r="D37"/>
  <c r="D20"/>
  <c r="D47"/>
  <c r="D48"/>
  <c r="D49"/>
  <c r="D50"/>
  <c r="D51"/>
  <c r="D38"/>
  <c r="D4"/>
  <c r="D11"/>
</calcChain>
</file>

<file path=xl/comments1.xml><?xml version="1.0" encoding="utf-8"?>
<comments xmlns="http://schemas.openxmlformats.org/spreadsheetml/2006/main">
  <authors>
    <author>seidenh7</author>
  </authors>
  <commentList>
    <comment ref="L2" authorId="0">
      <text>
        <r>
          <rPr>
            <b/>
            <sz val="9"/>
            <color indexed="81"/>
            <rFont val="Tahoma"/>
            <family val="2"/>
          </rPr>
          <t>If you get #Name?, install Data Analysis Add-in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3" authorId="0">
      <text>
        <r>
          <rPr>
            <b/>
            <sz val="9"/>
            <color indexed="81"/>
            <rFont val="Tahoma"/>
            <family val="2"/>
          </rPr>
          <t>Hit Refresh All for new data set.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4" authorId="0">
      <text>
        <r>
          <rPr>
            <b/>
            <sz val="9"/>
            <color indexed="81"/>
            <rFont val="Tahoma"/>
            <family val="2"/>
          </rPr>
          <t>Notice unique data source name for each PivotTable.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6" authorId="0">
      <text>
        <r>
          <rPr>
            <b/>
            <sz val="9"/>
            <color indexed="81"/>
            <rFont val="Tahoma"/>
            <family val="2"/>
          </rPr>
          <t>DDate is grouped by month and year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21" authorId="0">
      <text>
        <r>
          <rPr>
            <b/>
            <sz val="9"/>
            <color indexed="81"/>
            <rFont val="Tahoma"/>
            <family val="2"/>
          </rPr>
          <t xml:space="preserve">DDate is grouped by month and sorted manually.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36" authorId="0">
      <text>
        <r>
          <rPr>
            <b/>
            <sz val="9"/>
            <color indexed="81"/>
            <rFont val="Tahoma"/>
            <family val="2"/>
          </rPr>
          <t xml:space="preserve">No grouping
Sorted descending.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<sst xmlns="http://schemas.openxmlformats.org/spreadsheetml/2006/main" count="75" uniqueCount="34">
  <si>
    <t>Cost</t>
  </si>
  <si>
    <t>Site</t>
  </si>
  <si>
    <t>GL</t>
  </si>
  <si>
    <t>DDate</t>
  </si>
  <si>
    <t>Sum of Cost</t>
  </si>
  <si>
    <t>SbAc</t>
  </si>
  <si>
    <t>Jan</t>
  </si>
  <si>
    <t>Nov</t>
  </si>
  <si>
    <t>Dec</t>
  </si>
  <si>
    <t>Feb</t>
  </si>
  <si>
    <t>Type</t>
  </si>
  <si>
    <t>(All)</t>
  </si>
  <si>
    <t>Values</t>
  </si>
  <si>
    <t>Years</t>
  </si>
  <si>
    <t>2008</t>
  </si>
  <si>
    <t>2009</t>
  </si>
  <si>
    <t>Delta Pct</t>
  </si>
  <si>
    <t>Missing!</t>
  </si>
  <si>
    <t>Hit Refresh All, not just Refresh</t>
  </si>
  <si>
    <t>09/02</t>
  </si>
  <si>
    <t>09/01</t>
  </si>
  <si>
    <t>08/12</t>
  </si>
  <si>
    <t>08/11</t>
  </si>
  <si>
    <t>Yr/Mo</t>
  </si>
  <si>
    <t>Advantage</t>
  </si>
  <si>
    <t>Disadvantage</t>
  </si>
  <si>
    <t>Can't be grouped by year</t>
  </si>
  <si>
    <t>Months have to be sorted manually</t>
  </si>
  <si>
    <t>Extra column in source data</t>
  </si>
  <si>
    <t>Sorted automatically</t>
  </si>
  <si>
    <t>Year/date format funny.</t>
  </si>
  <si>
    <t>Limited to unique months or one year</t>
  </si>
  <si>
    <t>No grouping needed</t>
  </si>
  <si>
    <t>Does not associate month with year.</t>
  </si>
</sst>
</file>

<file path=xl/styles.xml><?xml version="1.0" encoding="utf-8"?>
<styleSheet xmlns="http://schemas.openxmlformats.org/spreadsheetml/2006/main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mm/dd/yy;@"/>
  </numFmts>
  <fonts count="8">
    <font>
      <sz val="10"/>
      <name val="Arial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rgb="FF0070C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NumberFormat="1"/>
    <xf numFmtId="0" fontId="0" fillId="0" borderId="0" xfId="0" pivotButton="1"/>
    <xf numFmtId="44" fontId="0" fillId="0" borderId="0" xfId="0" applyNumberFormat="1"/>
    <xf numFmtId="0" fontId="2" fillId="0" borderId="0" xfId="0" applyFont="1"/>
    <xf numFmtId="164" fontId="2" fillId="0" borderId="0" xfId="0" applyNumberFormat="1" applyFont="1"/>
    <xf numFmtId="0" fontId="3" fillId="2" borderId="1" xfId="0" applyFont="1" applyFill="1" applyBorder="1"/>
    <xf numFmtId="10" fontId="0" fillId="0" borderId="0" xfId="0" applyNumberFormat="1"/>
    <xf numFmtId="0" fontId="7" fillId="0" borderId="0" xfId="0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/>
    <xf numFmtId="8" fontId="1" fillId="0" borderId="0" xfId="0" applyNumberFormat="1" applyFont="1" applyFill="1" applyBorder="1"/>
    <xf numFmtId="0" fontId="1" fillId="0" borderId="0" xfId="0" applyNumberFormat="1" applyFont="1" applyFill="1" applyBorder="1"/>
    <xf numFmtId="10" fontId="0" fillId="3" borderId="0" xfId="0" applyNumberFormat="1" applyFill="1"/>
    <xf numFmtId="0" fontId="7" fillId="0" borderId="0" xfId="0" applyFont="1"/>
    <xf numFmtId="10" fontId="0" fillId="0" borderId="0" xfId="0" applyNumberFormat="1" applyFill="1"/>
    <xf numFmtId="0" fontId="6" fillId="0" borderId="0" xfId="0" applyFont="1"/>
  </cellXfs>
  <cellStyles count="1">
    <cellStyle name="Normal" xfId="0" builtinId="0"/>
  </cellStyles>
  <dxfs count="279"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b/>
      </font>
    </dxf>
    <dxf>
      <fill>
        <patternFill patternType="solid">
          <fgColor indexed="65"/>
          <bgColor rgb="FFFFFFCC"/>
        </patternFill>
      </fill>
      <border diagonalUp="0" diagonalDown="0" outline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</border>
    </dxf>
    <dxf>
      <font>
        <color rgb="FF0070C0"/>
      </font>
    </dxf>
    <dxf>
      <font>
        <color theme="0"/>
      </font>
    </dxf>
    <dxf>
      <fill>
        <patternFill patternType="solid">
          <bgColor rgb="FF0070C0"/>
        </patternFill>
      </fill>
    </dxf>
    <dxf>
      <font>
        <color theme="0"/>
      </font>
    </dxf>
    <dxf>
      <fill>
        <patternFill patternType="none">
          <bgColor auto="1"/>
        </patternFill>
      </fill>
    </dxf>
    <dxf>
      <font>
        <color auto="1"/>
      </font>
    </dxf>
    <dxf>
      <fill>
        <patternFill patternType="none">
          <bgColor auto="1"/>
        </patternFill>
      </fill>
    </dxf>
    <dxf>
      <font>
        <color auto="1"/>
      </font>
    </dxf>
    <dxf>
      <numFmt numFmtId="14" formatCode="0.00%"/>
    </dxf>
    <dxf>
      <font>
        <color theme="1"/>
      </font>
    </dxf>
    <dxf>
      <font>
        <color theme="1"/>
      </font>
    </dxf>
    <dxf>
      <font>
        <color theme="1"/>
      </font>
    </dxf>
    <dxf>
      <font>
        <b/>
      </font>
    </dxf>
    <dxf>
      <fill>
        <patternFill patternType="solid">
          <fgColor indexed="65"/>
          <bgColor rgb="FFFFFFCC"/>
        </patternFill>
      </fill>
      <border diagonalUp="0" diagonalDown="0" outline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</border>
    </dxf>
    <dxf>
      <font>
        <color rgb="FF0070C0"/>
      </font>
    </dxf>
    <dxf>
      <font>
        <color theme="0"/>
      </font>
    </dxf>
    <dxf>
      <fill>
        <patternFill patternType="solid">
          <bgColor rgb="FF0070C0"/>
        </patternFill>
      </fill>
    </dxf>
    <dxf>
      <font>
        <color theme="0"/>
      </font>
    </dxf>
    <dxf>
      <fill>
        <patternFill patternType="none">
          <bgColor auto="1"/>
        </patternFill>
      </fill>
    </dxf>
    <dxf>
      <font>
        <color auto="1"/>
      </font>
    </dxf>
    <dxf>
      <fill>
        <patternFill patternType="none">
          <bgColor auto="1"/>
        </patternFill>
      </fill>
    </dxf>
    <dxf>
      <font>
        <color auto="1"/>
      </font>
    </dxf>
    <dxf>
      <numFmt numFmtId="14" formatCode="0.00%"/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b/>
      </font>
    </dxf>
    <dxf>
      <fill>
        <patternFill patternType="solid">
          <fgColor indexed="65"/>
          <bgColor rgb="FFFFFFCC"/>
        </patternFill>
      </fill>
      <border diagonalUp="0" diagonalDown="0" outline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</border>
    </dxf>
    <dxf>
      <font>
        <color rgb="FF0070C0"/>
      </font>
    </dxf>
    <dxf>
      <font>
        <color theme="0"/>
      </font>
    </dxf>
    <dxf>
      <fill>
        <patternFill patternType="solid">
          <bgColor rgb="FF0070C0"/>
        </patternFill>
      </fill>
    </dxf>
    <dxf>
      <font>
        <color theme="0"/>
      </font>
    </dxf>
    <dxf>
      <fill>
        <patternFill patternType="none">
          <bgColor auto="1"/>
        </patternFill>
      </fill>
    </dxf>
    <dxf>
      <font>
        <color auto="1"/>
      </font>
    </dxf>
    <dxf>
      <fill>
        <patternFill patternType="none">
          <bgColor auto="1"/>
        </patternFill>
      </fill>
    </dxf>
    <dxf>
      <font>
        <color auto="1"/>
      </font>
    </dxf>
    <dxf>
      <numFmt numFmtId="14" formatCode="0.00%"/>
    </dxf>
    <dxf>
      <fill>
        <patternFill patternType="none">
          <bgColor auto="1"/>
        </patternFill>
      </fill>
    </dxf>
    <dxf>
      <fill>
        <patternFill patternType="solid">
          <bgColor theme="9" tint="0.59999389629810485"/>
        </patternFill>
      </fill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b/>
      </font>
    </dxf>
    <dxf>
      <fill>
        <patternFill patternType="solid">
          <fgColor indexed="65"/>
          <bgColor rgb="FFFFFFCC"/>
        </patternFill>
      </fill>
      <border diagonalUp="0" diagonalDown="0" outline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</border>
    </dxf>
    <dxf>
      <font>
        <color rgb="FF0070C0"/>
      </font>
    </dxf>
    <dxf>
      <font>
        <color theme="0"/>
      </font>
    </dxf>
    <dxf>
      <fill>
        <patternFill patternType="solid">
          <bgColor rgb="FF0070C0"/>
        </patternFill>
      </fill>
    </dxf>
    <dxf>
      <font>
        <color theme="0"/>
      </font>
    </dxf>
    <dxf>
      <fill>
        <patternFill patternType="none">
          <bgColor auto="1"/>
        </patternFill>
      </fill>
    </dxf>
    <dxf>
      <font>
        <color auto="1"/>
      </font>
    </dxf>
    <dxf>
      <fill>
        <patternFill patternType="none">
          <bgColor auto="1"/>
        </patternFill>
      </fill>
    </dxf>
    <dxf>
      <font>
        <color auto="1"/>
      </font>
    </dxf>
    <dxf>
      <numFmt numFmtId="14" formatCode="0.00%"/>
    </dxf>
    <dxf>
      <fill>
        <patternFill patternType="none">
          <bgColor auto="1"/>
        </patternFill>
      </fill>
    </dxf>
    <dxf>
      <fill>
        <patternFill patternType="solid">
          <bgColor theme="9" tint="0.59999389629810485"/>
        </patternFill>
      </fill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b/>
      </font>
    </dxf>
    <dxf>
      <fill>
        <patternFill patternType="solid">
          <fgColor indexed="65"/>
          <bgColor rgb="FFFFFFCC"/>
        </patternFill>
      </fill>
      <border diagonalUp="0" diagonalDown="0" outline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</border>
    </dxf>
    <dxf>
      <font>
        <color rgb="FF0070C0"/>
      </font>
    </dxf>
    <dxf>
      <font>
        <color theme="0"/>
      </font>
    </dxf>
    <dxf>
      <fill>
        <patternFill patternType="solid">
          <bgColor rgb="FF0070C0"/>
        </patternFill>
      </fill>
    </dxf>
    <dxf>
      <font>
        <color theme="0"/>
      </font>
    </dxf>
    <dxf>
      <fill>
        <patternFill patternType="none">
          <bgColor auto="1"/>
        </patternFill>
      </fill>
    </dxf>
    <dxf>
      <font>
        <color auto="1"/>
      </font>
    </dxf>
    <dxf>
      <fill>
        <patternFill patternType="none">
          <bgColor auto="1"/>
        </patternFill>
      </fill>
    </dxf>
    <dxf>
      <font>
        <color auto="1"/>
      </font>
    </dxf>
    <dxf>
      <numFmt numFmtId="14" formatCode="0.00%"/>
    </dxf>
    <dxf>
      <font>
        <color theme="1"/>
      </font>
    </dxf>
    <dxf>
      <font>
        <color theme="1"/>
      </font>
    </dxf>
    <dxf>
      <font>
        <color theme="1"/>
      </font>
    </dxf>
    <dxf>
      <font>
        <b/>
      </font>
    </dxf>
    <dxf>
      <fill>
        <patternFill patternType="solid">
          <fgColor indexed="65"/>
          <bgColor rgb="FFFFFFCC"/>
        </patternFill>
      </fill>
      <border diagonalUp="0" diagonalDown="0" outline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</border>
    </dxf>
    <dxf>
      <font>
        <color rgb="FF0070C0"/>
      </font>
    </dxf>
    <dxf>
      <font>
        <color theme="0"/>
      </font>
    </dxf>
    <dxf>
      <fill>
        <patternFill patternType="solid">
          <bgColor rgb="FF0070C0"/>
        </patternFill>
      </fill>
    </dxf>
    <dxf>
      <font>
        <color theme="0"/>
      </font>
    </dxf>
    <dxf>
      <fill>
        <patternFill patternType="none">
          <bgColor auto="1"/>
        </patternFill>
      </fill>
    </dxf>
    <dxf>
      <font>
        <color auto="1"/>
      </font>
    </dxf>
    <dxf>
      <fill>
        <patternFill patternType="none">
          <bgColor auto="1"/>
        </patternFill>
      </fill>
    </dxf>
    <dxf>
      <font>
        <color auto="1"/>
      </font>
    </dxf>
    <dxf>
      <numFmt numFmtId="14" formatCode="0.00%"/>
    </dxf>
    <dxf>
      <font>
        <color theme="1"/>
      </font>
    </dxf>
    <dxf>
      <font>
        <color theme="1"/>
      </font>
    </dxf>
    <dxf>
      <font>
        <color theme="1"/>
      </font>
    </dxf>
    <dxf>
      <font>
        <b/>
      </font>
    </dxf>
    <dxf>
      <fill>
        <patternFill patternType="solid">
          <fgColor indexed="65"/>
          <bgColor rgb="FFFFFFCC"/>
        </patternFill>
      </fill>
      <border diagonalUp="0" diagonalDown="0" outline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</border>
    </dxf>
    <dxf>
      <font>
        <color rgb="FF0070C0"/>
      </font>
    </dxf>
    <dxf>
      <font>
        <color theme="0"/>
      </font>
    </dxf>
    <dxf>
      <fill>
        <patternFill patternType="solid">
          <bgColor rgb="FF0070C0"/>
        </patternFill>
      </fill>
    </dxf>
    <dxf>
      <font>
        <color theme="0"/>
      </font>
    </dxf>
    <dxf>
      <fill>
        <patternFill patternType="none">
          <bgColor auto="1"/>
        </patternFill>
      </fill>
    </dxf>
    <dxf>
      <font>
        <color auto="1"/>
      </font>
    </dxf>
    <dxf>
      <fill>
        <patternFill patternType="none">
          <bgColor auto="1"/>
        </patternFill>
      </fill>
    </dxf>
    <dxf>
      <font>
        <color auto="1"/>
      </font>
    </dxf>
    <dxf>
      <numFmt numFmtId="14" formatCode="0.00%"/>
    </dxf>
    <dxf>
      <numFmt numFmtId="14" formatCode="0.00%"/>
    </dxf>
    <dxf>
      <numFmt numFmtId="14" formatCode="0.00%"/>
    </dxf>
    <dxf>
      <font>
        <color theme="1"/>
      </font>
    </dxf>
    <dxf>
      <font>
        <color theme="1"/>
      </font>
    </dxf>
    <dxf>
      <font>
        <color theme="1"/>
      </font>
    </dxf>
    <dxf>
      <font>
        <b/>
      </font>
    </dxf>
    <dxf>
      <fill>
        <patternFill patternType="solid">
          <fgColor indexed="65"/>
          <bgColor rgb="FFFFFFCC"/>
        </patternFill>
      </fill>
      <border diagonalUp="0" diagonalDown="0" outline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</border>
    </dxf>
    <dxf>
      <font>
        <color rgb="FF0070C0"/>
      </font>
    </dxf>
    <dxf>
      <font>
        <color theme="0"/>
      </font>
    </dxf>
    <dxf>
      <fill>
        <patternFill patternType="solid">
          <bgColor rgb="FF0070C0"/>
        </patternFill>
      </fill>
    </dxf>
    <dxf>
      <font>
        <color theme="0"/>
      </font>
    </dxf>
    <dxf>
      <fill>
        <patternFill patternType="none">
          <bgColor auto="1"/>
        </patternFill>
      </fill>
    </dxf>
    <dxf>
      <font>
        <color auto="1"/>
      </font>
    </dxf>
    <dxf>
      <fill>
        <patternFill patternType="none">
          <bgColor auto="1"/>
        </patternFill>
      </fill>
    </dxf>
    <dxf>
      <font>
        <color auto="1"/>
      </font>
    </dxf>
    <dxf>
      <numFmt numFmtId="14" formatCode="0.00%"/>
    </dxf>
    <dxf>
      <font>
        <color theme="1"/>
      </font>
    </dxf>
    <dxf>
      <font>
        <color theme="1"/>
      </font>
    </dxf>
    <dxf>
      <font>
        <color theme="1"/>
      </font>
    </dxf>
    <dxf>
      <font>
        <b/>
      </font>
    </dxf>
    <dxf>
      <fill>
        <patternFill patternType="solid">
          <fgColor indexed="65"/>
          <bgColor rgb="FFFFFFCC"/>
        </patternFill>
      </fill>
      <border diagonalUp="0" diagonalDown="0" outline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</border>
    </dxf>
    <dxf>
      <font>
        <color rgb="FF0070C0"/>
      </font>
    </dxf>
    <dxf>
      <font>
        <color theme="0"/>
      </font>
    </dxf>
    <dxf>
      <fill>
        <patternFill patternType="solid">
          <bgColor rgb="FF0070C0"/>
        </patternFill>
      </fill>
    </dxf>
    <dxf>
      <font>
        <color theme="0"/>
      </font>
    </dxf>
    <dxf>
      <fill>
        <patternFill patternType="none">
          <bgColor auto="1"/>
        </patternFill>
      </fill>
    </dxf>
    <dxf>
      <font>
        <color auto="1"/>
      </font>
    </dxf>
    <dxf>
      <fill>
        <patternFill patternType="none">
          <bgColor auto="1"/>
        </patternFill>
      </fill>
    </dxf>
    <dxf>
      <font>
        <color auto="1"/>
      </font>
    </dxf>
    <dxf>
      <numFmt numFmtId="14" formatCode="0.00%"/>
    </dxf>
    <dxf>
      <font>
        <color theme="1"/>
      </font>
    </dxf>
    <dxf>
      <font>
        <color theme="1"/>
      </font>
    </dxf>
    <dxf>
      <font>
        <color theme="1"/>
      </font>
    </dxf>
    <dxf>
      <font>
        <b/>
      </font>
    </dxf>
    <dxf>
      <fill>
        <patternFill patternType="solid">
          <fgColor indexed="65"/>
          <bgColor rgb="FFFFFFCC"/>
        </patternFill>
      </fill>
      <border diagonalUp="0" diagonalDown="0" outline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</border>
    </dxf>
    <dxf>
      <font>
        <color rgb="FF0070C0"/>
      </font>
    </dxf>
    <dxf>
      <font>
        <color theme="0"/>
      </font>
    </dxf>
    <dxf>
      <fill>
        <patternFill patternType="solid">
          <bgColor rgb="FF0070C0"/>
        </patternFill>
      </fill>
    </dxf>
    <dxf>
      <font>
        <color theme="0"/>
      </font>
    </dxf>
    <dxf>
      <fill>
        <patternFill patternType="none">
          <bgColor auto="1"/>
        </patternFill>
      </fill>
    </dxf>
    <dxf>
      <font>
        <color auto="1"/>
      </font>
    </dxf>
    <dxf>
      <fill>
        <patternFill patternType="none">
          <bgColor auto="1"/>
        </patternFill>
      </fill>
    </dxf>
    <dxf>
      <font>
        <color auto="1"/>
      </font>
    </dxf>
    <dxf>
      <numFmt numFmtId="14" formatCode="0.00%"/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b/>
      </font>
    </dxf>
    <dxf>
      <fill>
        <patternFill patternType="solid">
          <fgColor indexed="65"/>
          <bgColor rgb="FFFFFFCC"/>
        </patternFill>
      </fill>
      <border diagonalUp="0" diagonalDown="0" outline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</border>
    </dxf>
    <dxf>
      <font>
        <color rgb="FF0070C0"/>
      </font>
    </dxf>
    <dxf>
      <font>
        <color theme="0"/>
      </font>
    </dxf>
    <dxf>
      <fill>
        <patternFill patternType="solid">
          <bgColor rgb="FF0070C0"/>
        </patternFill>
      </fill>
    </dxf>
    <dxf>
      <font>
        <color theme="0"/>
      </font>
    </dxf>
    <dxf>
      <fill>
        <patternFill patternType="none">
          <bgColor auto="1"/>
        </patternFill>
      </fill>
    </dxf>
    <dxf>
      <font>
        <color auto="1"/>
      </font>
    </dxf>
    <dxf>
      <fill>
        <patternFill patternType="none">
          <bgColor auto="1"/>
        </patternFill>
      </fill>
    </dxf>
    <dxf>
      <font>
        <color auto="1"/>
      </font>
    </dxf>
    <dxf>
      <numFmt numFmtId="14" formatCode="0.00%"/>
    </dxf>
    <dxf>
      <font>
        <color theme="1"/>
      </font>
    </dxf>
    <dxf>
      <font>
        <color theme="1"/>
      </font>
    </dxf>
    <dxf>
      <font>
        <color theme="1"/>
      </font>
    </dxf>
    <dxf>
      <font>
        <b/>
      </font>
    </dxf>
    <dxf>
      <fill>
        <patternFill patternType="solid">
          <fgColor indexed="65"/>
          <bgColor rgb="FFFFFFCC"/>
        </patternFill>
      </fill>
      <border diagonalUp="0" diagonalDown="0" outline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</border>
    </dxf>
    <dxf>
      <font>
        <color rgb="FF0070C0"/>
      </font>
    </dxf>
    <dxf>
      <font>
        <color theme="0"/>
      </font>
    </dxf>
    <dxf>
      <fill>
        <patternFill patternType="solid">
          <bgColor rgb="FF0070C0"/>
        </patternFill>
      </fill>
    </dxf>
    <dxf>
      <font>
        <color theme="0"/>
      </font>
    </dxf>
    <dxf>
      <fill>
        <patternFill patternType="none">
          <bgColor auto="1"/>
        </patternFill>
      </fill>
    </dxf>
    <dxf>
      <font>
        <color auto="1"/>
      </font>
    </dxf>
    <dxf>
      <fill>
        <patternFill patternType="none">
          <bgColor auto="1"/>
        </patternFill>
      </fill>
    </dxf>
    <dxf>
      <font>
        <color auto="1"/>
      </font>
    </dxf>
    <dxf>
      <numFmt numFmtId="14" formatCode="0.00%"/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b/>
      </font>
    </dxf>
    <dxf>
      <fill>
        <patternFill patternType="solid">
          <fgColor indexed="65"/>
          <bgColor rgb="FFFFFFCC"/>
        </patternFill>
      </fill>
      <border diagonalUp="0" diagonalDown="0" outline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</border>
    </dxf>
    <dxf>
      <font>
        <color rgb="FF0070C0"/>
      </font>
    </dxf>
    <dxf>
      <font>
        <color theme="0"/>
      </font>
    </dxf>
    <dxf>
      <fill>
        <patternFill patternType="solid">
          <bgColor rgb="FF0070C0"/>
        </patternFill>
      </fill>
    </dxf>
    <dxf>
      <font>
        <color theme="0"/>
      </font>
    </dxf>
    <dxf>
      <fill>
        <patternFill patternType="none">
          <bgColor auto="1"/>
        </patternFill>
      </fill>
    </dxf>
    <dxf>
      <font>
        <color auto="1"/>
      </font>
    </dxf>
    <dxf>
      <fill>
        <patternFill patternType="none">
          <bgColor auto="1"/>
        </patternFill>
      </fill>
    </dxf>
    <dxf>
      <font>
        <color auto="1"/>
      </font>
    </dxf>
    <dxf>
      <numFmt numFmtId="14" formatCode="0.00%"/>
    </dxf>
    <dxf>
      <font>
        <color theme="1"/>
      </font>
    </dxf>
    <dxf>
      <font>
        <color theme="1"/>
      </font>
    </dxf>
    <dxf>
      <font>
        <color theme="1"/>
      </font>
    </dxf>
    <dxf>
      <font>
        <b/>
      </font>
    </dxf>
    <dxf>
      <fill>
        <patternFill patternType="solid">
          <fgColor indexed="65"/>
          <bgColor rgb="FFFFFFCC"/>
        </patternFill>
      </fill>
      <border diagonalUp="0" diagonalDown="0" outline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</border>
    </dxf>
    <dxf>
      <font>
        <color rgb="FF0070C0"/>
      </font>
    </dxf>
    <dxf>
      <font>
        <color theme="0"/>
      </font>
    </dxf>
    <dxf>
      <fill>
        <patternFill patternType="solid">
          <bgColor rgb="FF0070C0"/>
        </patternFill>
      </fill>
    </dxf>
    <dxf>
      <font>
        <color theme="0"/>
      </font>
    </dxf>
    <dxf>
      <fill>
        <patternFill patternType="none">
          <bgColor auto="1"/>
        </patternFill>
      </fill>
    </dxf>
    <dxf>
      <font>
        <color auto="1"/>
      </font>
    </dxf>
    <dxf>
      <fill>
        <patternFill patternType="none">
          <bgColor auto="1"/>
        </patternFill>
      </fill>
    </dxf>
    <dxf>
      <font>
        <color auto="1"/>
      </font>
    </dxf>
    <dxf>
      <numFmt numFmtId="14" formatCode="0.00%"/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b/>
      </font>
    </dxf>
    <dxf>
      <fill>
        <patternFill patternType="solid">
          <fgColor indexed="65"/>
          <bgColor rgb="FFFFFFCC"/>
        </patternFill>
      </fill>
      <border diagonalUp="0" diagonalDown="0" outline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</border>
    </dxf>
    <dxf>
      <font>
        <color rgb="FF0070C0"/>
      </font>
    </dxf>
    <dxf>
      <font>
        <color theme="0"/>
      </font>
    </dxf>
    <dxf>
      <fill>
        <patternFill patternType="solid">
          <bgColor rgb="FF0070C0"/>
        </patternFill>
      </fill>
    </dxf>
    <dxf>
      <font>
        <color theme="0"/>
      </font>
    </dxf>
    <dxf>
      <fill>
        <patternFill patternType="none">
          <bgColor auto="1"/>
        </patternFill>
      </fill>
    </dxf>
    <dxf>
      <font>
        <color auto="1"/>
      </font>
    </dxf>
    <dxf>
      <fill>
        <patternFill patternType="none">
          <bgColor auto="1"/>
        </patternFill>
      </fill>
    </dxf>
    <dxf>
      <font>
        <color auto="1"/>
      </font>
    </dxf>
    <dxf>
      <numFmt numFmtId="14" formatCode="0.00%"/>
    </dxf>
    <dxf>
      <fill>
        <patternFill patternType="none">
          <bgColor auto="1"/>
        </patternFill>
      </fill>
    </dxf>
    <dxf>
      <fill>
        <patternFill patternType="solid"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</dxf>
    <dxf>
      <font>
        <color theme="1"/>
      </font>
    </dxf>
    <dxf>
      <font>
        <color theme="1"/>
      </font>
    </dxf>
    <dxf>
      <font>
        <color theme="1"/>
      </font>
    </dxf>
    <dxf>
      <font>
        <b/>
      </font>
    </dxf>
    <dxf>
      <fill>
        <patternFill patternType="solid">
          <fgColor indexed="65"/>
          <bgColor rgb="FFFFFFCC"/>
        </patternFill>
      </fill>
      <border diagonalUp="0" diagonalDown="0" outline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</border>
    </dxf>
    <dxf>
      <font>
        <color rgb="FF0070C0"/>
      </font>
    </dxf>
    <dxf>
      <font>
        <color theme="0"/>
      </font>
    </dxf>
    <dxf>
      <fill>
        <patternFill patternType="solid">
          <bgColor rgb="FF0070C0"/>
        </patternFill>
      </fill>
    </dxf>
    <dxf>
      <font>
        <color theme="0"/>
      </font>
    </dxf>
    <dxf>
      <fill>
        <patternFill patternType="none">
          <bgColor auto="1"/>
        </patternFill>
      </fill>
    </dxf>
    <dxf>
      <font>
        <color auto="1"/>
      </font>
    </dxf>
    <dxf>
      <fill>
        <patternFill patternType="none">
          <bgColor auto="1"/>
        </patternFill>
      </fill>
    </dxf>
    <dxf>
      <font>
        <color auto="1"/>
      </font>
    </dxf>
    <dxf>
      <fill>
        <patternFill patternType="solid">
          <bgColor theme="9" tint="0.59999389629810485"/>
        </patternFill>
      </fill>
    </dxf>
    <dxf>
      <fill>
        <patternFill patternType="none">
          <bgColor auto="1"/>
        </patternFill>
      </fill>
    </dxf>
    <dxf>
      <numFmt numFmtId="14" formatCode="0.00%"/>
    </dxf>
    <dxf>
      <numFmt numFmtId="14" formatCode="0.00%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2" formatCode="&quot;$&quot;#,##0.00_);[Red]\(&quot;$&quot;#,##0.00\)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mm/dd/yy;@"/>
      <fill>
        <patternFill patternType="none">
          <fgColor indexed="64"/>
          <bgColor indexed="65"/>
        </patternFill>
      </fill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b/>
      </font>
    </dxf>
    <dxf>
      <fill>
        <patternFill patternType="solid">
          <fgColor indexed="65"/>
          <bgColor rgb="FFFFFFCC"/>
        </patternFill>
      </fill>
      <border diagonalUp="0" diagonalDown="0" outline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</border>
    </dxf>
    <dxf>
      <font>
        <color rgb="FF0070C0"/>
      </font>
    </dxf>
    <dxf>
      <font>
        <color theme="0"/>
      </font>
    </dxf>
    <dxf>
      <fill>
        <patternFill patternType="solid">
          <bgColor rgb="FF0070C0"/>
        </patternFill>
      </fill>
    </dxf>
    <dxf>
      <font>
        <color theme="0"/>
      </font>
    </dxf>
    <dxf>
      <fill>
        <patternFill patternType="none">
          <bgColor auto="1"/>
        </patternFill>
      </fill>
    </dxf>
    <dxf>
      <font>
        <color auto="1"/>
      </font>
    </dxf>
    <dxf>
      <fill>
        <patternFill patternType="none">
          <bgColor auto="1"/>
        </patternFill>
      </fill>
    </dxf>
    <dxf>
      <font>
        <color auto="1"/>
      </font>
    </dxf>
    <dxf>
      <font>
        <color auto="1"/>
      </font>
    </dxf>
    <dxf>
      <fill>
        <patternFill patternType="none">
          <bgColor auto="1"/>
        </patternFill>
      </fill>
    </dxf>
    <dxf>
      <font>
        <color auto="1"/>
      </font>
    </dxf>
    <dxf>
      <fill>
        <patternFill patternType="none">
          <bgColor auto="1"/>
        </patternFill>
      </fill>
    </dxf>
    <dxf>
      <font>
        <color theme="0"/>
      </font>
    </dxf>
    <dxf>
      <fill>
        <patternFill patternType="solid">
          <bgColor rgb="FF0070C0"/>
        </patternFill>
      </fill>
    </dxf>
    <dxf>
      <font>
        <color theme="0"/>
      </font>
    </dxf>
    <dxf>
      <font>
        <color rgb="FF0070C0"/>
      </font>
    </dxf>
    <dxf>
      <fill>
        <patternFill patternType="solid">
          <fgColor indexed="65"/>
          <bgColor rgb="FFFFFFCC"/>
        </patternFill>
      </fill>
      <border diagonalUp="0" diagonalDown="0" outline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</border>
    </dxf>
    <dxf>
      <font>
        <b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2.xml"/><Relationship Id="rId7" Type="http://schemas.openxmlformats.org/officeDocument/2006/relationships/calcChain" Target="calcChain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eidenh7" refreshedDate="39853.624541087964" missingItemsLimit="0" createdVersion="3" refreshedVersion="3" minRefreshableVersion="3" recordCount="94">
  <cacheSource type="worksheet">
    <worksheetSource name="List1"/>
  </cacheSource>
  <cacheFields count="8">
    <cacheField name="DDate" numFmtId="164">
      <sharedItems containsSemiMixedTypes="0" containsNonDate="0" containsDate="1" containsString="0" minDate="2008-11-01T00:00:00" maxDate="2009-02-21T00:00:00" count="68">
        <d v="2009-02-20T00:00:00"/>
        <d v="2009-01-09T00:00:00"/>
        <d v="2009-01-16T00:00:00"/>
        <d v="2008-11-07T00:00:00"/>
        <d v="2008-12-01T00:00:00"/>
        <d v="2009-01-27T00:00:00"/>
        <d v="2009-02-11T00:00:00"/>
        <d v="2009-02-15T00:00:00"/>
        <d v="2008-11-26T00:00:00"/>
        <d v="2008-11-21T00:00:00"/>
        <d v="2009-01-21T00:00:00"/>
        <d v="2008-11-13T00:00:00"/>
        <d v="2008-11-02T00:00:00"/>
        <d v="2008-12-09T00:00:00"/>
        <d v="2008-12-16T00:00:00"/>
        <d v="2009-01-12T00:00:00"/>
        <d v="2008-11-23T00:00:00"/>
        <d v="2009-01-29T00:00:00"/>
        <d v="2009-02-10T00:00:00"/>
        <d v="2009-01-11T00:00:00"/>
        <d v="2008-12-30T00:00:00"/>
        <d v="2009-01-22T00:00:00"/>
        <d v="2009-01-08T00:00:00"/>
        <d v="2008-11-11T00:00:00"/>
        <d v="2009-01-04T00:00:00"/>
        <d v="2009-01-30T00:00:00"/>
        <d v="2008-12-31T00:00:00"/>
        <d v="2008-12-03T00:00:00"/>
        <d v="2008-11-09T00:00:00"/>
        <d v="2009-02-02T00:00:00"/>
        <d v="2008-12-13T00:00:00"/>
        <d v="2009-01-06T00:00:00"/>
        <d v="2008-11-16T00:00:00"/>
        <d v="2008-12-28T00:00:00"/>
        <d v="2009-02-19T00:00:00"/>
        <d v="2008-11-25T00:00:00"/>
        <d v="2009-01-03T00:00:00"/>
        <d v="2008-12-08T00:00:00"/>
        <d v="2009-02-18T00:00:00"/>
        <d v="2009-01-17T00:00:00"/>
        <d v="2009-01-26T00:00:00"/>
        <d v="2008-11-15T00:00:00"/>
        <d v="2008-11-14T00:00:00"/>
        <d v="2008-12-12T00:00:00"/>
        <d v="2008-12-04T00:00:00"/>
        <d v="2009-02-03T00:00:00"/>
        <d v="2008-12-17T00:00:00"/>
        <d v="2009-02-12T00:00:00"/>
        <d v="2009-01-28T00:00:00"/>
        <d v="2008-12-07T00:00:00"/>
        <d v="2009-01-14T00:00:00"/>
        <d v="2009-01-13T00:00:00"/>
        <d v="2008-12-21T00:00:00"/>
        <d v="2008-11-01T00:00:00"/>
        <d v="2008-11-08T00:00:00"/>
        <d v="2009-01-05T00:00:00"/>
        <d v="2008-12-29T00:00:00"/>
        <d v="2009-01-02T00:00:00"/>
        <d v="2008-11-20T00:00:00"/>
        <d v="2009-01-20T00:00:00"/>
        <d v="2008-11-28T00:00:00"/>
        <d v="2008-12-26T00:00:00"/>
        <d v="2008-12-18T00:00:00"/>
        <d v="2008-11-10T00:00:00"/>
        <d v="2009-01-31T00:00:00"/>
        <d v="2008-12-14T00:00:00"/>
        <d v="2009-01-07T00:00:00"/>
        <d v="2009-02-13T00:00:00"/>
      </sharedItems>
      <fieldGroup par="7" base="0">
        <rangePr groupBy="months" startDate="2008-11-01T00:00:00" endDate="2009-02-21T00:00:00"/>
        <groupItems count="14">
          <s v="&lt;11/1/2008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2/21/2009"/>
        </groupItems>
      </fieldGroup>
    </cacheField>
    <cacheField name="Yr/Mo" numFmtId="0">
      <sharedItems/>
    </cacheField>
    <cacheField name="Cost" numFmtId="8">
      <sharedItems containsSemiMixedTypes="0" containsString="0" containsNumber="1" minValue="15.72" maxValue="991.09"/>
    </cacheField>
    <cacheField name="Site" numFmtId="0">
      <sharedItems containsSemiMixedTypes="0" containsString="0" containsNumber="1" containsInteger="1" minValue="700100" maxValue="701200"/>
    </cacheField>
    <cacheField name="GL" numFmtId="0">
      <sharedItems containsSemiMixedTypes="0" containsString="0" containsNumber="1" containsInteger="1" minValue="5750" maxValue="5800" count="6">
        <n v="5780"/>
        <n v="5750"/>
        <n v="5760"/>
        <n v="5790"/>
        <n v="5800"/>
        <n v="5770"/>
      </sharedItems>
    </cacheField>
    <cacheField name="SbAc" numFmtId="0">
      <sharedItems containsSemiMixedTypes="0" containsString="0" containsNumber="1" containsInteger="1" minValue="65" maxValue="69" count="5">
        <n v="67"/>
        <n v="66"/>
        <n v="68"/>
        <n v="69"/>
        <n v="65"/>
      </sharedItems>
    </cacheField>
    <cacheField name="Type" numFmtId="0">
      <sharedItems/>
    </cacheField>
    <cacheField name="Years" numFmtId="0" databaseField="0">
      <fieldGroup base="0">
        <rangePr groupBy="years" startDate="2008-11-01T00:00:00" endDate="2009-02-21T00:00:00"/>
        <groupItems count="4">
          <s v="&lt;11/1/2008"/>
          <s v="2008"/>
          <s v="2009"/>
          <s v="&gt;2/21/2009"/>
        </groupItems>
      </fieldGroup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seidenh7" refreshedDate="39853.624542013888" missingItemsLimit="0" createdVersion="3" refreshedVersion="3" minRefreshableVersion="3" recordCount="94">
  <cacheSource type="worksheet">
    <worksheetSource name="List2"/>
  </cacheSource>
  <cacheFields count="7">
    <cacheField name="DDate" numFmtId="164">
      <sharedItems containsSemiMixedTypes="0" containsNonDate="0" containsDate="1" containsString="0" minDate="2008-11-01T00:00:00" maxDate="2009-02-21T00:00:00" count="68">
        <d v="2009-02-20T00:00:00"/>
        <d v="2009-01-09T00:00:00"/>
        <d v="2009-01-16T00:00:00"/>
        <d v="2008-11-07T00:00:00"/>
        <d v="2008-12-01T00:00:00"/>
        <d v="2009-01-27T00:00:00"/>
        <d v="2009-02-11T00:00:00"/>
        <d v="2009-02-15T00:00:00"/>
        <d v="2008-11-26T00:00:00"/>
        <d v="2008-11-21T00:00:00"/>
        <d v="2009-01-21T00:00:00"/>
        <d v="2008-11-13T00:00:00"/>
        <d v="2008-11-02T00:00:00"/>
        <d v="2008-12-09T00:00:00"/>
        <d v="2008-12-16T00:00:00"/>
        <d v="2009-01-12T00:00:00"/>
        <d v="2008-11-23T00:00:00"/>
        <d v="2009-01-29T00:00:00"/>
        <d v="2009-02-10T00:00:00"/>
        <d v="2009-01-11T00:00:00"/>
        <d v="2008-12-30T00:00:00"/>
        <d v="2009-01-22T00:00:00"/>
        <d v="2009-01-08T00:00:00"/>
        <d v="2008-11-11T00:00:00"/>
        <d v="2009-01-04T00:00:00"/>
        <d v="2009-01-30T00:00:00"/>
        <d v="2008-12-31T00:00:00"/>
        <d v="2008-12-03T00:00:00"/>
        <d v="2008-11-09T00:00:00"/>
        <d v="2009-02-02T00:00:00"/>
        <d v="2008-12-13T00:00:00"/>
        <d v="2009-01-06T00:00:00"/>
        <d v="2008-11-16T00:00:00"/>
        <d v="2008-12-28T00:00:00"/>
        <d v="2009-02-19T00:00:00"/>
        <d v="2008-11-25T00:00:00"/>
        <d v="2009-01-03T00:00:00"/>
        <d v="2008-12-08T00:00:00"/>
        <d v="2009-02-18T00:00:00"/>
        <d v="2009-01-17T00:00:00"/>
        <d v="2009-01-26T00:00:00"/>
        <d v="2008-11-15T00:00:00"/>
        <d v="2008-11-14T00:00:00"/>
        <d v="2008-12-12T00:00:00"/>
        <d v="2008-12-04T00:00:00"/>
        <d v="2009-02-03T00:00:00"/>
        <d v="2008-12-17T00:00:00"/>
        <d v="2009-02-12T00:00:00"/>
        <d v="2009-01-28T00:00:00"/>
        <d v="2008-12-07T00:00:00"/>
        <d v="2009-01-14T00:00:00"/>
        <d v="2009-01-13T00:00:00"/>
        <d v="2008-12-21T00:00:00"/>
        <d v="2008-11-01T00:00:00"/>
        <d v="2008-11-08T00:00:00"/>
        <d v="2009-01-05T00:00:00"/>
        <d v="2008-12-29T00:00:00"/>
        <d v="2009-01-02T00:00:00"/>
        <d v="2008-11-20T00:00:00"/>
        <d v="2009-01-20T00:00:00"/>
        <d v="2008-11-28T00:00:00"/>
        <d v="2008-12-26T00:00:00"/>
        <d v="2008-12-18T00:00:00"/>
        <d v="2008-11-10T00:00:00"/>
        <d v="2009-01-31T00:00:00"/>
        <d v="2008-12-14T00:00:00"/>
        <d v="2009-01-07T00:00:00"/>
        <d v="2009-02-13T00:00:00"/>
      </sharedItems>
      <fieldGroup base="0">
        <rangePr groupBy="months" startDate="2008-11-01T00:00:00" endDate="2009-02-21T00:00:00"/>
        <groupItems count="14">
          <s v="&lt;11/1/2008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2/21/2009"/>
        </groupItems>
      </fieldGroup>
    </cacheField>
    <cacheField name="Yr/Mo" numFmtId="0">
      <sharedItems count="4">
        <s v="09/02"/>
        <s v="09/01"/>
        <s v="08/11"/>
        <s v="08/12"/>
      </sharedItems>
    </cacheField>
    <cacheField name="Cost" numFmtId="8">
      <sharedItems containsSemiMixedTypes="0" containsString="0" containsNumber="1" minValue="15.72" maxValue="991.09"/>
    </cacheField>
    <cacheField name="Site" numFmtId="0">
      <sharedItems containsSemiMixedTypes="0" containsString="0" containsNumber="1" containsInteger="1" minValue="700100" maxValue="701200"/>
    </cacheField>
    <cacheField name="GL" numFmtId="0">
      <sharedItems containsSemiMixedTypes="0" containsString="0" containsNumber="1" containsInteger="1" minValue="5750" maxValue="5800" count="6">
        <n v="5780"/>
        <n v="5750"/>
        <n v="5760"/>
        <n v="5790"/>
        <n v="5800"/>
        <n v="5770"/>
      </sharedItems>
    </cacheField>
    <cacheField name="SbAc" numFmtId="0">
      <sharedItems containsSemiMixedTypes="0" containsString="0" containsNumber="1" containsInteger="1" minValue="65" maxValue="69" count="5">
        <n v="67"/>
        <n v="66"/>
        <n v="68"/>
        <n v="69"/>
        <n v="65"/>
      </sharedItems>
    </cacheField>
    <cacheField name="Type" numFmtId="0">
      <sharedItems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4">
  <r>
    <x v="0"/>
    <s v="09/02"/>
    <n v="869.77"/>
    <n v="700100"/>
    <x v="0"/>
    <x v="0"/>
    <s v="CC"/>
  </r>
  <r>
    <x v="1"/>
    <s v="09/01"/>
    <n v="702.32"/>
    <n v="700200"/>
    <x v="1"/>
    <x v="1"/>
    <s v="BB"/>
  </r>
  <r>
    <x v="2"/>
    <s v="09/01"/>
    <n v="793.96"/>
    <n v="700100"/>
    <x v="1"/>
    <x v="1"/>
    <s v="BB"/>
  </r>
  <r>
    <x v="3"/>
    <s v="08/11"/>
    <n v="51.46"/>
    <n v="700200"/>
    <x v="2"/>
    <x v="0"/>
    <s v="CC"/>
  </r>
  <r>
    <x v="4"/>
    <s v="08/12"/>
    <n v="306.01"/>
    <n v="700200"/>
    <x v="1"/>
    <x v="2"/>
    <s v="DD"/>
  </r>
  <r>
    <x v="5"/>
    <s v="09/01"/>
    <n v="479.22"/>
    <n v="701100"/>
    <x v="3"/>
    <x v="3"/>
    <s v="EE"/>
  </r>
  <r>
    <x v="6"/>
    <s v="09/02"/>
    <n v="255.22"/>
    <n v="701100"/>
    <x v="2"/>
    <x v="1"/>
    <s v="BB"/>
  </r>
  <r>
    <x v="7"/>
    <s v="09/02"/>
    <n v="823.32"/>
    <n v="700200"/>
    <x v="0"/>
    <x v="3"/>
    <s v="EE"/>
  </r>
  <r>
    <x v="8"/>
    <s v="08/11"/>
    <n v="842.91"/>
    <n v="700100"/>
    <x v="4"/>
    <x v="3"/>
    <s v="EE"/>
  </r>
  <r>
    <x v="9"/>
    <s v="08/11"/>
    <n v="15.72"/>
    <n v="700100"/>
    <x v="0"/>
    <x v="0"/>
    <s v="CC"/>
  </r>
  <r>
    <x v="10"/>
    <s v="09/01"/>
    <n v="712.82"/>
    <n v="700200"/>
    <x v="3"/>
    <x v="0"/>
    <s v="CC"/>
  </r>
  <r>
    <x v="11"/>
    <s v="08/11"/>
    <n v="218.68"/>
    <n v="701200"/>
    <x v="3"/>
    <x v="3"/>
    <s v="EE"/>
  </r>
  <r>
    <x v="12"/>
    <s v="08/11"/>
    <n v="893.22"/>
    <n v="700100"/>
    <x v="2"/>
    <x v="3"/>
    <s v="EE"/>
  </r>
  <r>
    <x v="13"/>
    <s v="08/12"/>
    <n v="158.78"/>
    <n v="700100"/>
    <x v="2"/>
    <x v="4"/>
    <s v="AA"/>
  </r>
  <r>
    <x v="14"/>
    <s v="08/12"/>
    <n v="488.48"/>
    <n v="701100"/>
    <x v="1"/>
    <x v="3"/>
    <s v="EE"/>
  </r>
  <r>
    <x v="15"/>
    <s v="09/01"/>
    <n v="608.38"/>
    <n v="700100"/>
    <x v="3"/>
    <x v="4"/>
    <s v="AA"/>
  </r>
  <r>
    <x v="16"/>
    <s v="08/11"/>
    <n v="228.12"/>
    <n v="701100"/>
    <x v="4"/>
    <x v="1"/>
    <s v="BB"/>
  </r>
  <r>
    <x v="17"/>
    <s v="09/01"/>
    <n v="317.11"/>
    <n v="700200"/>
    <x v="0"/>
    <x v="4"/>
    <s v="AA"/>
  </r>
  <r>
    <x v="18"/>
    <s v="09/02"/>
    <n v="501.28"/>
    <n v="700100"/>
    <x v="4"/>
    <x v="4"/>
    <s v="AA"/>
  </r>
  <r>
    <x v="19"/>
    <s v="09/01"/>
    <n v="173.64"/>
    <n v="701100"/>
    <x v="5"/>
    <x v="3"/>
    <s v="EE"/>
  </r>
  <r>
    <x v="20"/>
    <s v="08/12"/>
    <n v="956.05"/>
    <n v="700200"/>
    <x v="0"/>
    <x v="4"/>
    <s v="AA"/>
  </r>
  <r>
    <x v="13"/>
    <s v="08/12"/>
    <n v="126.33"/>
    <n v="701200"/>
    <x v="1"/>
    <x v="0"/>
    <s v="CC"/>
  </r>
  <r>
    <x v="21"/>
    <s v="09/01"/>
    <n v="496.15"/>
    <n v="701100"/>
    <x v="3"/>
    <x v="2"/>
    <s v="DD"/>
  </r>
  <r>
    <x v="22"/>
    <s v="09/01"/>
    <n v="712.66"/>
    <n v="701200"/>
    <x v="4"/>
    <x v="0"/>
    <s v="CC"/>
  </r>
  <r>
    <x v="23"/>
    <s v="08/11"/>
    <n v="339.4"/>
    <n v="701100"/>
    <x v="4"/>
    <x v="2"/>
    <s v="DD"/>
  </r>
  <r>
    <x v="24"/>
    <s v="09/01"/>
    <n v="506.49"/>
    <n v="701200"/>
    <x v="4"/>
    <x v="2"/>
    <s v="DD"/>
  </r>
  <r>
    <x v="25"/>
    <s v="09/01"/>
    <n v="744.01"/>
    <n v="701100"/>
    <x v="2"/>
    <x v="1"/>
    <s v="BB"/>
  </r>
  <r>
    <x v="26"/>
    <s v="08/12"/>
    <n v="765.78"/>
    <n v="700100"/>
    <x v="0"/>
    <x v="1"/>
    <s v="BB"/>
  </r>
  <r>
    <x v="27"/>
    <s v="08/12"/>
    <n v="727.33"/>
    <n v="701100"/>
    <x v="5"/>
    <x v="0"/>
    <s v="CC"/>
  </r>
  <r>
    <x v="2"/>
    <s v="09/01"/>
    <n v="209.94"/>
    <n v="700200"/>
    <x v="2"/>
    <x v="2"/>
    <s v="DD"/>
  </r>
  <r>
    <x v="28"/>
    <s v="08/11"/>
    <n v="384.05"/>
    <n v="701100"/>
    <x v="3"/>
    <x v="1"/>
    <s v="BB"/>
  </r>
  <r>
    <x v="23"/>
    <s v="08/11"/>
    <n v="698.24"/>
    <n v="701200"/>
    <x v="2"/>
    <x v="3"/>
    <s v="EE"/>
  </r>
  <r>
    <x v="29"/>
    <s v="09/02"/>
    <n v="991.09"/>
    <n v="701200"/>
    <x v="1"/>
    <x v="2"/>
    <s v="DD"/>
  </r>
  <r>
    <x v="24"/>
    <s v="09/01"/>
    <n v="705.61"/>
    <n v="700100"/>
    <x v="3"/>
    <x v="3"/>
    <s v="EE"/>
  </r>
  <r>
    <x v="14"/>
    <s v="08/12"/>
    <n v="769.6"/>
    <n v="700100"/>
    <x v="1"/>
    <x v="0"/>
    <s v="CC"/>
  </r>
  <r>
    <x v="30"/>
    <s v="08/12"/>
    <n v="363.2"/>
    <n v="701100"/>
    <x v="0"/>
    <x v="4"/>
    <s v="AA"/>
  </r>
  <r>
    <x v="31"/>
    <s v="09/01"/>
    <n v="651.82000000000005"/>
    <n v="700100"/>
    <x v="0"/>
    <x v="2"/>
    <s v="DD"/>
  </r>
  <r>
    <x v="32"/>
    <s v="08/11"/>
    <n v="218.89"/>
    <n v="701100"/>
    <x v="3"/>
    <x v="1"/>
    <s v="BB"/>
  </r>
  <r>
    <x v="32"/>
    <s v="08/11"/>
    <n v="752.92"/>
    <n v="701100"/>
    <x v="2"/>
    <x v="4"/>
    <s v="AA"/>
  </r>
  <r>
    <x v="33"/>
    <s v="08/12"/>
    <n v="780.41"/>
    <n v="700100"/>
    <x v="4"/>
    <x v="3"/>
    <s v="EE"/>
  </r>
  <r>
    <x v="8"/>
    <s v="08/11"/>
    <n v="113.72"/>
    <n v="701100"/>
    <x v="5"/>
    <x v="1"/>
    <s v="BB"/>
  </r>
  <r>
    <x v="34"/>
    <s v="09/02"/>
    <n v="115.21"/>
    <n v="700200"/>
    <x v="3"/>
    <x v="1"/>
    <s v="BB"/>
  </r>
  <r>
    <x v="35"/>
    <s v="08/11"/>
    <n v="521.79"/>
    <n v="701100"/>
    <x v="0"/>
    <x v="0"/>
    <s v="CC"/>
  </r>
  <r>
    <x v="36"/>
    <s v="09/01"/>
    <n v="505.3"/>
    <n v="700100"/>
    <x v="5"/>
    <x v="0"/>
    <s v="CC"/>
  </r>
  <r>
    <x v="37"/>
    <s v="08/12"/>
    <n v="956.09"/>
    <n v="700200"/>
    <x v="0"/>
    <x v="3"/>
    <s v="EE"/>
  </r>
  <r>
    <x v="38"/>
    <s v="09/02"/>
    <n v="908.67"/>
    <n v="701200"/>
    <x v="2"/>
    <x v="3"/>
    <s v="EE"/>
  </r>
  <r>
    <x v="23"/>
    <s v="08/11"/>
    <n v="639.6"/>
    <n v="701100"/>
    <x v="2"/>
    <x v="1"/>
    <s v="BB"/>
  </r>
  <r>
    <x v="39"/>
    <s v="09/01"/>
    <n v="113.79"/>
    <n v="700100"/>
    <x v="4"/>
    <x v="1"/>
    <s v="BB"/>
  </r>
  <r>
    <x v="40"/>
    <s v="09/01"/>
    <n v="605.08000000000004"/>
    <n v="700100"/>
    <x v="1"/>
    <x v="0"/>
    <s v="CC"/>
  </r>
  <r>
    <x v="41"/>
    <s v="08/11"/>
    <n v="98.19"/>
    <n v="700100"/>
    <x v="1"/>
    <x v="2"/>
    <s v="DD"/>
  </r>
  <r>
    <x v="42"/>
    <s v="08/11"/>
    <n v="746.5"/>
    <n v="700200"/>
    <x v="0"/>
    <x v="4"/>
    <s v="AA"/>
  </r>
  <r>
    <x v="43"/>
    <s v="08/12"/>
    <n v="951.09"/>
    <n v="701100"/>
    <x v="5"/>
    <x v="2"/>
    <s v="DD"/>
  </r>
  <r>
    <x v="44"/>
    <s v="08/12"/>
    <n v="158.08000000000001"/>
    <n v="701100"/>
    <x v="1"/>
    <x v="0"/>
    <s v="CC"/>
  </r>
  <r>
    <x v="38"/>
    <s v="09/02"/>
    <n v="888.88"/>
    <n v="701200"/>
    <x v="1"/>
    <x v="2"/>
    <s v="DD"/>
  </r>
  <r>
    <x v="1"/>
    <s v="09/01"/>
    <n v="529.16"/>
    <n v="700200"/>
    <x v="4"/>
    <x v="3"/>
    <s v="EE"/>
  </r>
  <r>
    <x v="39"/>
    <s v="09/01"/>
    <n v="247.94"/>
    <n v="701100"/>
    <x v="0"/>
    <x v="3"/>
    <s v="EE"/>
  </r>
  <r>
    <x v="45"/>
    <s v="09/02"/>
    <n v="283.67"/>
    <n v="701100"/>
    <x v="4"/>
    <x v="3"/>
    <s v="EE"/>
  </r>
  <r>
    <x v="46"/>
    <s v="08/12"/>
    <n v="35.409999999999997"/>
    <n v="700100"/>
    <x v="5"/>
    <x v="4"/>
    <s v="AA"/>
  </r>
  <r>
    <x v="47"/>
    <s v="09/02"/>
    <n v="120.24"/>
    <n v="701200"/>
    <x v="2"/>
    <x v="4"/>
    <s v="AA"/>
  </r>
  <r>
    <x v="48"/>
    <s v="09/01"/>
    <n v="477.37"/>
    <n v="700200"/>
    <x v="3"/>
    <x v="3"/>
    <s v="EE"/>
  </r>
  <r>
    <x v="49"/>
    <s v="08/12"/>
    <n v="577.04"/>
    <n v="701200"/>
    <x v="4"/>
    <x v="1"/>
    <s v="BB"/>
  </r>
  <r>
    <x v="33"/>
    <s v="08/12"/>
    <n v="189.47"/>
    <n v="701200"/>
    <x v="5"/>
    <x v="0"/>
    <s v="CC"/>
  </r>
  <r>
    <x v="9"/>
    <s v="08/11"/>
    <n v="530.66999999999996"/>
    <n v="700100"/>
    <x v="1"/>
    <x v="4"/>
    <s v="AA"/>
  </r>
  <r>
    <x v="50"/>
    <s v="09/01"/>
    <n v="911.21"/>
    <n v="701200"/>
    <x v="4"/>
    <x v="2"/>
    <s v="DD"/>
  </r>
  <r>
    <x v="43"/>
    <s v="08/12"/>
    <n v="128.76"/>
    <n v="701200"/>
    <x v="5"/>
    <x v="1"/>
    <s v="BB"/>
  </r>
  <r>
    <x v="51"/>
    <s v="09/01"/>
    <n v="834.36"/>
    <n v="700200"/>
    <x v="0"/>
    <x v="2"/>
    <s v="DD"/>
  </r>
  <r>
    <x v="52"/>
    <s v="08/12"/>
    <n v="962.04"/>
    <n v="700100"/>
    <x v="1"/>
    <x v="0"/>
    <s v="CC"/>
  </r>
  <r>
    <x v="53"/>
    <s v="08/11"/>
    <n v="183.83"/>
    <n v="700100"/>
    <x v="3"/>
    <x v="0"/>
    <s v="CC"/>
  </r>
  <r>
    <x v="54"/>
    <s v="08/11"/>
    <n v="488.89"/>
    <n v="700200"/>
    <x v="5"/>
    <x v="0"/>
    <s v="CC"/>
  </r>
  <r>
    <x v="19"/>
    <s v="09/01"/>
    <n v="815.18"/>
    <n v="700100"/>
    <x v="3"/>
    <x v="4"/>
    <s v="AA"/>
  </r>
  <r>
    <x v="55"/>
    <s v="09/01"/>
    <n v="771.93"/>
    <n v="700100"/>
    <x v="3"/>
    <x v="4"/>
    <s v="AA"/>
  </r>
  <r>
    <x v="56"/>
    <s v="08/12"/>
    <n v="202.84"/>
    <n v="700100"/>
    <x v="1"/>
    <x v="4"/>
    <s v="AA"/>
  </r>
  <r>
    <x v="57"/>
    <s v="09/01"/>
    <n v="349.98"/>
    <n v="700200"/>
    <x v="5"/>
    <x v="4"/>
    <s v="AA"/>
  </r>
  <r>
    <x v="25"/>
    <s v="09/01"/>
    <n v="633.29"/>
    <n v="700100"/>
    <x v="1"/>
    <x v="4"/>
    <s v="AA"/>
  </r>
  <r>
    <x v="58"/>
    <s v="08/11"/>
    <n v="216.59"/>
    <n v="701200"/>
    <x v="1"/>
    <x v="1"/>
    <s v="BB"/>
  </r>
  <r>
    <x v="59"/>
    <s v="09/01"/>
    <n v="511.51"/>
    <n v="700200"/>
    <x v="3"/>
    <x v="1"/>
    <s v="BB"/>
  </r>
  <r>
    <x v="17"/>
    <s v="09/01"/>
    <n v="184.11"/>
    <n v="701100"/>
    <x v="3"/>
    <x v="1"/>
    <s v="BB"/>
  </r>
  <r>
    <x v="60"/>
    <s v="08/11"/>
    <n v="698.17"/>
    <n v="700200"/>
    <x v="5"/>
    <x v="4"/>
    <s v="AA"/>
  </r>
  <r>
    <x v="61"/>
    <s v="08/12"/>
    <n v="898.91"/>
    <n v="701200"/>
    <x v="2"/>
    <x v="0"/>
    <s v="CC"/>
  </r>
  <r>
    <x v="17"/>
    <s v="09/01"/>
    <n v="503.21"/>
    <n v="700100"/>
    <x v="1"/>
    <x v="4"/>
    <s v="AA"/>
  </r>
  <r>
    <x v="27"/>
    <s v="08/12"/>
    <n v="533.88"/>
    <n v="700100"/>
    <x v="1"/>
    <x v="0"/>
    <s v="CC"/>
  </r>
  <r>
    <x v="32"/>
    <s v="08/11"/>
    <n v="476.83"/>
    <n v="700100"/>
    <x v="2"/>
    <x v="3"/>
    <s v="EE"/>
  </r>
  <r>
    <x v="62"/>
    <s v="08/12"/>
    <n v="918.08"/>
    <n v="700200"/>
    <x v="5"/>
    <x v="2"/>
    <s v="DD"/>
  </r>
  <r>
    <x v="37"/>
    <s v="08/12"/>
    <n v="920.85"/>
    <n v="701200"/>
    <x v="1"/>
    <x v="4"/>
    <s v="AA"/>
  </r>
  <r>
    <x v="63"/>
    <s v="08/11"/>
    <n v="228.16"/>
    <n v="700100"/>
    <x v="2"/>
    <x v="3"/>
    <s v="EE"/>
  </r>
  <r>
    <x v="64"/>
    <s v="09/01"/>
    <n v="86.67"/>
    <n v="701100"/>
    <x v="0"/>
    <x v="4"/>
    <s v="AA"/>
  </r>
  <r>
    <x v="65"/>
    <s v="08/12"/>
    <n v="93.38"/>
    <n v="701100"/>
    <x v="5"/>
    <x v="2"/>
    <s v="DD"/>
  </r>
  <r>
    <x v="46"/>
    <s v="08/12"/>
    <n v="20.309999999999999"/>
    <n v="700100"/>
    <x v="5"/>
    <x v="0"/>
    <s v="CC"/>
  </r>
  <r>
    <x v="66"/>
    <s v="09/01"/>
    <n v="737.14"/>
    <n v="701200"/>
    <x v="1"/>
    <x v="1"/>
    <s v="BB"/>
  </r>
  <r>
    <x v="62"/>
    <s v="08/12"/>
    <n v="527.55999999999995"/>
    <n v="701100"/>
    <x v="3"/>
    <x v="0"/>
    <s v="CC"/>
  </r>
  <r>
    <x v="67"/>
    <s v="09/02"/>
    <n v="927.1"/>
    <n v="701100"/>
    <x v="0"/>
    <x v="1"/>
    <s v="BB"/>
  </r>
  <r>
    <x v="48"/>
    <s v="09/01"/>
    <n v="430.4"/>
    <n v="701200"/>
    <x v="2"/>
    <x v="4"/>
    <s v="AA"/>
  </r>
  <r>
    <x v="31"/>
    <s v="09/01"/>
    <n v="452.8"/>
    <n v="700100"/>
    <x v="2"/>
    <x v="4"/>
    <s v="AA"/>
  </r>
  <r>
    <x v="44"/>
    <s v="08/12"/>
    <n v="628.13"/>
    <n v="701100"/>
    <x v="1"/>
    <x v="0"/>
    <s v="CC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94">
  <r>
    <x v="0"/>
    <x v="0"/>
    <n v="869.77"/>
    <n v="700100"/>
    <x v="0"/>
    <x v="0"/>
    <s v="CC"/>
  </r>
  <r>
    <x v="1"/>
    <x v="1"/>
    <n v="702.32"/>
    <n v="700200"/>
    <x v="1"/>
    <x v="1"/>
    <s v="BB"/>
  </r>
  <r>
    <x v="2"/>
    <x v="1"/>
    <n v="793.96"/>
    <n v="700100"/>
    <x v="1"/>
    <x v="1"/>
    <s v="BB"/>
  </r>
  <r>
    <x v="3"/>
    <x v="2"/>
    <n v="51.46"/>
    <n v="700200"/>
    <x v="2"/>
    <x v="0"/>
    <s v="CC"/>
  </r>
  <r>
    <x v="4"/>
    <x v="3"/>
    <n v="306.01"/>
    <n v="700200"/>
    <x v="1"/>
    <x v="2"/>
    <s v="DD"/>
  </r>
  <r>
    <x v="5"/>
    <x v="1"/>
    <n v="479.22"/>
    <n v="701100"/>
    <x v="3"/>
    <x v="3"/>
    <s v="EE"/>
  </r>
  <r>
    <x v="6"/>
    <x v="0"/>
    <n v="255.22"/>
    <n v="701100"/>
    <x v="2"/>
    <x v="1"/>
    <s v="BB"/>
  </r>
  <r>
    <x v="7"/>
    <x v="0"/>
    <n v="823.32"/>
    <n v="700200"/>
    <x v="0"/>
    <x v="3"/>
    <s v="EE"/>
  </r>
  <r>
    <x v="8"/>
    <x v="2"/>
    <n v="842.91"/>
    <n v="700100"/>
    <x v="4"/>
    <x v="3"/>
    <s v="EE"/>
  </r>
  <r>
    <x v="9"/>
    <x v="2"/>
    <n v="15.72"/>
    <n v="700100"/>
    <x v="0"/>
    <x v="0"/>
    <s v="CC"/>
  </r>
  <r>
    <x v="10"/>
    <x v="1"/>
    <n v="712.82"/>
    <n v="700200"/>
    <x v="3"/>
    <x v="0"/>
    <s v="CC"/>
  </r>
  <r>
    <x v="11"/>
    <x v="2"/>
    <n v="218.68"/>
    <n v="701200"/>
    <x v="3"/>
    <x v="3"/>
    <s v="EE"/>
  </r>
  <r>
    <x v="12"/>
    <x v="2"/>
    <n v="893.22"/>
    <n v="700100"/>
    <x v="2"/>
    <x v="3"/>
    <s v="EE"/>
  </r>
  <r>
    <x v="13"/>
    <x v="3"/>
    <n v="158.78"/>
    <n v="700100"/>
    <x v="2"/>
    <x v="4"/>
    <s v="AA"/>
  </r>
  <r>
    <x v="14"/>
    <x v="3"/>
    <n v="488.48"/>
    <n v="701100"/>
    <x v="1"/>
    <x v="3"/>
    <s v="EE"/>
  </r>
  <r>
    <x v="15"/>
    <x v="1"/>
    <n v="608.38"/>
    <n v="700100"/>
    <x v="3"/>
    <x v="4"/>
    <s v="AA"/>
  </r>
  <r>
    <x v="16"/>
    <x v="2"/>
    <n v="228.12"/>
    <n v="701100"/>
    <x v="4"/>
    <x v="1"/>
    <s v="BB"/>
  </r>
  <r>
    <x v="17"/>
    <x v="1"/>
    <n v="317.11"/>
    <n v="700200"/>
    <x v="0"/>
    <x v="4"/>
    <s v="AA"/>
  </r>
  <r>
    <x v="18"/>
    <x v="0"/>
    <n v="501.28"/>
    <n v="700100"/>
    <x v="4"/>
    <x v="4"/>
    <s v="AA"/>
  </r>
  <r>
    <x v="19"/>
    <x v="1"/>
    <n v="173.64"/>
    <n v="701100"/>
    <x v="5"/>
    <x v="3"/>
    <s v="EE"/>
  </r>
  <r>
    <x v="20"/>
    <x v="3"/>
    <n v="956.05"/>
    <n v="700200"/>
    <x v="0"/>
    <x v="4"/>
    <s v="AA"/>
  </r>
  <r>
    <x v="13"/>
    <x v="3"/>
    <n v="126.33"/>
    <n v="701200"/>
    <x v="1"/>
    <x v="0"/>
    <s v="CC"/>
  </r>
  <r>
    <x v="21"/>
    <x v="1"/>
    <n v="496.15"/>
    <n v="701100"/>
    <x v="3"/>
    <x v="2"/>
    <s v="DD"/>
  </r>
  <r>
    <x v="22"/>
    <x v="1"/>
    <n v="712.66"/>
    <n v="701200"/>
    <x v="4"/>
    <x v="0"/>
    <s v="CC"/>
  </r>
  <r>
    <x v="23"/>
    <x v="2"/>
    <n v="339.4"/>
    <n v="701100"/>
    <x v="4"/>
    <x v="2"/>
    <s v="DD"/>
  </r>
  <r>
    <x v="24"/>
    <x v="1"/>
    <n v="506.49"/>
    <n v="701200"/>
    <x v="4"/>
    <x v="2"/>
    <s v="DD"/>
  </r>
  <r>
    <x v="25"/>
    <x v="1"/>
    <n v="744.01"/>
    <n v="701100"/>
    <x v="2"/>
    <x v="1"/>
    <s v="BB"/>
  </r>
  <r>
    <x v="26"/>
    <x v="3"/>
    <n v="765.78"/>
    <n v="700100"/>
    <x v="0"/>
    <x v="1"/>
    <s v="BB"/>
  </r>
  <r>
    <x v="27"/>
    <x v="3"/>
    <n v="727.33"/>
    <n v="701100"/>
    <x v="5"/>
    <x v="0"/>
    <s v="CC"/>
  </r>
  <r>
    <x v="2"/>
    <x v="1"/>
    <n v="209.94"/>
    <n v="700200"/>
    <x v="2"/>
    <x v="2"/>
    <s v="DD"/>
  </r>
  <r>
    <x v="28"/>
    <x v="2"/>
    <n v="384.05"/>
    <n v="701100"/>
    <x v="3"/>
    <x v="1"/>
    <s v="BB"/>
  </r>
  <r>
    <x v="23"/>
    <x v="2"/>
    <n v="698.24"/>
    <n v="701200"/>
    <x v="2"/>
    <x v="3"/>
    <s v="EE"/>
  </r>
  <r>
    <x v="29"/>
    <x v="0"/>
    <n v="991.09"/>
    <n v="701200"/>
    <x v="1"/>
    <x v="2"/>
    <s v="DD"/>
  </r>
  <r>
    <x v="24"/>
    <x v="1"/>
    <n v="705.61"/>
    <n v="700100"/>
    <x v="3"/>
    <x v="3"/>
    <s v="EE"/>
  </r>
  <r>
    <x v="14"/>
    <x v="3"/>
    <n v="769.6"/>
    <n v="700100"/>
    <x v="1"/>
    <x v="0"/>
    <s v="CC"/>
  </r>
  <r>
    <x v="30"/>
    <x v="3"/>
    <n v="363.2"/>
    <n v="701100"/>
    <x v="0"/>
    <x v="4"/>
    <s v="AA"/>
  </r>
  <r>
    <x v="31"/>
    <x v="1"/>
    <n v="651.82000000000005"/>
    <n v="700100"/>
    <x v="0"/>
    <x v="2"/>
    <s v="DD"/>
  </r>
  <r>
    <x v="32"/>
    <x v="2"/>
    <n v="218.89"/>
    <n v="701100"/>
    <x v="3"/>
    <x v="1"/>
    <s v="BB"/>
  </r>
  <r>
    <x v="32"/>
    <x v="2"/>
    <n v="752.92"/>
    <n v="701100"/>
    <x v="2"/>
    <x v="4"/>
    <s v="AA"/>
  </r>
  <r>
    <x v="33"/>
    <x v="3"/>
    <n v="780.41"/>
    <n v="700100"/>
    <x v="4"/>
    <x v="3"/>
    <s v="EE"/>
  </r>
  <r>
    <x v="8"/>
    <x v="2"/>
    <n v="113.72"/>
    <n v="701100"/>
    <x v="5"/>
    <x v="1"/>
    <s v="BB"/>
  </r>
  <r>
    <x v="34"/>
    <x v="0"/>
    <n v="115.21"/>
    <n v="700200"/>
    <x v="3"/>
    <x v="1"/>
    <s v="BB"/>
  </r>
  <r>
    <x v="35"/>
    <x v="2"/>
    <n v="521.79"/>
    <n v="701100"/>
    <x v="0"/>
    <x v="0"/>
    <s v="CC"/>
  </r>
  <r>
    <x v="36"/>
    <x v="1"/>
    <n v="505.3"/>
    <n v="700100"/>
    <x v="5"/>
    <x v="0"/>
    <s v="CC"/>
  </r>
  <r>
    <x v="37"/>
    <x v="3"/>
    <n v="956.09"/>
    <n v="700200"/>
    <x v="0"/>
    <x v="3"/>
    <s v="EE"/>
  </r>
  <r>
    <x v="38"/>
    <x v="0"/>
    <n v="908.67"/>
    <n v="701200"/>
    <x v="2"/>
    <x v="3"/>
    <s v="EE"/>
  </r>
  <r>
    <x v="23"/>
    <x v="2"/>
    <n v="639.6"/>
    <n v="701100"/>
    <x v="2"/>
    <x v="1"/>
    <s v="BB"/>
  </r>
  <r>
    <x v="39"/>
    <x v="1"/>
    <n v="113.79"/>
    <n v="700100"/>
    <x v="4"/>
    <x v="1"/>
    <s v="BB"/>
  </r>
  <r>
    <x v="40"/>
    <x v="1"/>
    <n v="605.08000000000004"/>
    <n v="700100"/>
    <x v="1"/>
    <x v="0"/>
    <s v="CC"/>
  </r>
  <r>
    <x v="41"/>
    <x v="2"/>
    <n v="98.19"/>
    <n v="700100"/>
    <x v="1"/>
    <x v="2"/>
    <s v="DD"/>
  </r>
  <r>
    <x v="42"/>
    <x v="2"/>
    <n v="746.5"/>
    <n v="700200"/>
    <x v="0"/>
    <x v="4"/>
    <s v="AA"/>
  </r>
  <r>
    <x v="43"/>
    <x v="3"/>
    <n v="951.09"/>
    <n v="701100"/>
    <x v="5"/>
    <x v="2"/>
    <s v="DD"/>
  </r>
  <r>
    <x v="44"/>
    <x v="3"/>
    <n v="158.08000000000001"/>
    <n v="701100"/>
    <x v="1"/>
    <x v="0"/>
    <s v="CC"/>
  </r>
  <r>
    <x v="38"/>
    <x v="0"/>
    <n v="888.88"/>
    <n v="701200"/>
    <x v="1"/>
    <x v="2"/>
    <s v="DD"/>
  </r>
  <r>
    <x v="1"/>
    <x v="1"/>
    <n v="529.16"/>
    <n v="700200"/>
    <x v="4"/>
    <x v="3"/>
    <s v="EE"/>
  </r>
  <r>
    <x v="39"/>
    <x v="1"/>
    <n v="247.94"/>
    <n v="701100"/>
    <x v="0"/>
    <x v="3"/>
    <s v="EE"/>
  </r>
  <r>
    <x v="45"/>
    <x v="0"/>
    <n v="283.67"/>
    <n v="701100"/>
    <x v="4"/>
    <x v="3"/>
    <s v="EE"/>
  </r>
  <r>
    <x v="46"/>
    <x v="3"/>
    <n v="35.409999999999997"/>
    <n v="700100"/>
    <x v="5"/>
    <x v="4"/>
    <s v="AA"/>
  </r>
  <r>
    <x v="47"/>
    <x v="0"/>
    <n v="120.24"/>
    <n v="701200"/>
    <x v="2"/>
    <x v="4"/>
    <s v="AA"/>
  </r>
  <r>
    <x v="48"/>
    <x v="1"/>
    <n v="477.37"/>
    <n v="700200"/>
    <x v="3"/>
    <x v="3"/>
    <s v="EE"/>
  </r>
  <r>
    <x v="49"/>
    <x v="3"/>
    <n v="577.04"/>
    <n v="701200"/>
    <x v="4"/>
    <x v="1"/>
    <s v="BB"/>
  </r>
  <r>
    <x v="33"/>
    <x v="3"/>
    <n v="189.47"/>
    <n v="701200"/>
    <x v="5"/>
    <x v="0"/>
    <s v="CC"/>
  </r>
  <r>
    <x v="9"/>
    <x v="2"/>
    <n v="530.66999999999996"/>
    <n v="700100"/>
    <x v="1"/>
    <x v="4"/>
    <s v="AA"/>
  </r>
  <r>
    <x v="50"/>
    <x v="1"/>
    <n v="911.21"/>
    <n v="701200"/>
    <x v="4"/>
    <x v="2"/>
    <s v="DD"/>
  </r>
  <r>
    <x v="43"/>
    <x v="3"/>
    <n v="128.76"/>
    <n v="701200"/>
    <x v="5"/>
    <x v="1"/>
    <s v="BB"/>
  </r>
  <r>
    <x v="51"/>
    <x v="1"/>
    <n v="834.36"/>
    <n v="700200"/>
    <x v="0"/>
    <x v="2"/>
    <s v="DD"/>
  </r>
  <r>
    <x v="52"/>
    <x v="3"/>
    <n v="962.04"/>
    <n v="700100"/>
    <x v="1"/>
    <x v="0"/>
    <s v="CC"/>
  </r>
  <r>
    <x v="53"/>
    <x v="2"/>
    <n v="183.83"/>
    <n v="700100"/>
    <x v="3"/>
    <x v="0"/>
    <s v="CC"/>
  </r>
  <r>
    <x v="54"/>
    <x v="2"/>
    <n v="488.89"/>
    <n v="700200"/>
    <x v="5"/>
    <x v="0"/>
    <s v="CC"/>
  </r>
  <r>
    <x v="19"/>
    <x v="1"/>
    <n v="815.18"/>
    <n v="700100"/>
    <x v="3"/>
    <x v="4"/>
    <s v="AA"/>
  </r>
  <r>
    <x v="55"/>
    <x v="1"/>
    <n v="771.93"/>
    <n v="700100"/>
    <x v="3"/>
    <x v="4"/>
    <s v="AA"/>
  </r>
  <r>
    <x v="56"/>
    <x v="3"/>
    <n v="202.84"/>
    <n v="700100"/>
    <x v="1"/>
    <x v="4"/>
    <s v="AA"/>
  </r>
  <r>
    <x v="57"/>
    <x v="1"/>
    <n v="349.98"/>
    <n v="700200"/>
    <x v="5"/>
    <x v="4"/>
    <s v="AA"/>
  </r>
  <r>
    <x v="25"/>
    <x v="1"/>
    <n v="633.29"/>
    <n v="700100"/>
    <x v="1"/>
    <x v="4"/>
    <s v="AA"/>
  </r>
  <r>
    <x v="58"/>
    <x v="2"/>
    <n v="216.59"/>
    <n v="701200"/>
    <x v="1"/>
    <x v="1"/>
    <s v="BB"/>
  </r>
  <r>
    <x v="59"/>
    <x v="1"/>
    <n v="511.51"/>
    <n v="700200"/>
    <x v="3"/>
    <x v="1"/>
    <s v="BB"/>
  </r>
  <r>
    <x v="17"/>
    <x v="1"/>
    <n v="184.11"/>
    <n v="701100"/>
    <x v="3"/>
    <x v="1"/>
    <s v="BB"/>
  </r>
  <r>
    <x v="60"/>
    <x v="2"/>
    <n v="698.17"/>
    <n v="700200"/>
    <x v="5"/>
    <x v="4"/>
    <s v="AA"/>
  </r>
  <r>
    <x v="61"/>
    <x v="3"/>
    <n v="898.91"/>
    <n v="701200"/>
    <x v="2"/>
    <x v="0"/>
    <s v="CC"/>
  </r>
  <r>
    <x v="17"/>
    <x v="1"/>
    <n v="503.21"/>
    <n v="700100"/>
    <x v="1"/>
    <x v="4"/>
    <s v="AA"/>
  </r>
  <r>
    <x v="27"/>
    <x v="3"/>
    <n v="533.88"/>
    <n v="700100"/>
    <x v="1"/>
    <x v="0"/>
    <s v="CC"/>
  </r>
  <r>
    <x v="32"/>
    <x v="2"/>
    <n v="476.83"/>
    <n v="700100"/>
    <x v="2"/>
    <x v="3"/>
    <s v="EE"/>
  </r>
  <r>
    <x v="62"/>
    <x v="3"/>
    <n v="918.08"/>
    <n v="700200"/>
    <x v="5"/>
    <x v="2"/>
    <s v="DD"/>
  </r>
  <r>
    <x v="37"/>
    <x v="3"/>
    <n v="920.85"/>
    <n v="701200"/>
    <x v="1"/>
    <x v="4"/>
    <s v="AA"/>
  </r>
  <r>
    <x v="63"/>
    <x v="2"/>
    <n v="228.16"/>
    <n v="700100"/>
    <x v="2"/>
    <x v="3"/>
    <s v="EE"/>
  </r>
  <r>
    <x v="64"/>
    <x v="1"/>
    <n v="86.67"/>
    <n v="701100"/>
    <x v="0"/>
    <x v="4"/>
    <s v="AA"/>
  </r>
  <r>
    <x v="65"/>
    <x v="3"/>
    <n v="93.38"/>
    <n v="701100"/>
    <x v="5"/>
    <x v="2"/>
    <s v="DD"/>
  </r>
  <r>
    <x v="46"/>
    <x v="3"/>
    <n v="20.309999999999999"/>
    <n v="700100"/>
    <x v="5"/>
    <x v="0"/>
    <s v="CC"/>
  </r>
  <r>
    <x v="66"/>
    <x v="1"/>
    <n v="737.14"/>
    <n v="701200"/>
    <x v="1"/>
    <x v="1"/>
    <s v="BB"/>
  </r>
  <r>
    <x v="62"/>
    <x v="3"/>
    <n v="527.55999999999995"/>
    <n v="701100"/>
    <x v="3"/>
    <x v="0"/>
    <s v="CC"/>
  </r>
  <r>
    <x v="67"/>
    <x v="0"/>
    <n v="927.1"/>
    <n v="701100"/>
    <x v="0"/>
    <x v="1"/>
    <s v="BB"/>
  </r>
  <r>
    <x v="48"/>
    <x v="1"/>
    <n v="430.4"/>
    <n v="701200"/>
    <x v="2"/>
    <x v="4"/>
    <s v="AA"/>
  </r>
  <r>
    <x v="31"/>
    <x v="1"/>
    <n v="452.8"/>
    <n v="700100"/>
    <x v="2"/>
    <x v="4"/>
    <s v="AA"/>
  </r>
  <r>
    <x v="44"/>
    <x v="3"/>
    <n v="628.13"/>
    <n v="701100"/>
    <x v="1"/>
    <x v="0"/>
    <s v="CC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287" applyNumberFormats="0" applyBorderFormats="0" applyFontFormats="0" applyPatternFormats="0" applyAlignmentFormats="0" applyWidthHeightFormats="1" dataCaption="Values" missingCaption="0" updatedVersion="3" minRefreshableVersion="3" showCalcMbrs="0" showDrill="0" rowGrandTotals="0" colGrandTotals="0" itemPrintTitles="1" createdVersion="3" indent="0" compact="0" compactData="0" multipleFieldFilters="0" chartFormat="2">
  <location ref="K37:S44" firstHeaderRow="1" firstDataRow="3" firstDataCol="1" rowPageCount="1" colPageCount="1"/>
  <pivotFields count="7">
    <pivotField compact="0" numFmtId="164" outline="0" showAll="0" defaultSubtotal="0"/>
    <pivotField axis="axisCol" compact="0" outline="0" showAll="0" sortType="descending" defaultSubtotal="0">
      <items count="4">
        <item x="0"/>
        <item x="1"/>
        <item x="3"/>
        <item x="2"/>
      </items>
    </pivotField>
    <pivotField dataField="1" compact="0" numFmtId="8" outline="0" showAll="0" defaultSubtotal="0"/>
    <pivotField compact="0" outline="0" multipleItemSelectionAllowed="1" showAll="0" defaultSubtotal="0"/>
    <pivotField axis="axisPage" compact="0" outline="0" multipleItemSelectionAllowed="1" showAll="0" defaultSubtotal="0">
      <items count="6">
        <item x="1"/>
        <item x="2"/>
        <item x="5"/>
        <item x="0"/>
        <item x="3"/>
        <item x="4"/>
      </items>
    </pivotField>
    <pivotField axis="axisRow" compact="0" outline="0" showAll="0" sortType="ascending" defaultSubtotal="0">
      <items count="5">
        <item x="4"/>
        <item x="1"/>
        <item x="0"/>
        <item x="2"/>
        <item x="3"/>
      </items>
    </pivotField>
    <pivotField compact="0" outline="0" showAll="0" sortType="ascending" defaultSubtotal="0"/>
  </pivotFields>
  <rowFields count="1">
    <field x="5"/>
  </rowFields>
  <rowItems count="5">
    <i>
      <x/>
    </i>
    <i>
      <x v="1"/>
    </i>
    <i>
      <x v="2"/>
    </i>
    <i>
      <x v="3"/>
    </i>
    <i>
      <x v="4"/>
    </i>
  </rowItems>
  <colFields count="2">
    <field x="1"/>
    <field x="-2"/>
  </colFields>
  <colItems count="8">
    <i>
      <x/>
      <x/>
    </i>
    <i r="1" i="1">
      <x v="1"/>
    </i>
    <i>
      <x v="1"/>
      <x/>
    </i>
    <i r="1" i="1">
      <x v="1"/>
    </i>
    <i>
      <x v="2"/>
      <x/>
    </i>
    <i r="1" i="1">
      <x v="1"/>
    </i>
    <i>
      <x v="3"/>
      <x/>
    </i>
    <i r="1" i="1">
      <x v="1"/>
    </i>
  </colItems>
  <pageFields count="1">
    <pageField fld="4" hier="-1"/>
  </pageFields>
  <dataFields count="2">
    <dataField name="Sum of Cost" fld="2" baseField="0" baseItem="0" numFmtId="44"/>
    <dataField name="Delta Pct" fld="2" showDataAs="percentDiff" baseField="1" baseItem="1048829" numFmtId="10"/>
  </dataFields>
  <formats count="14">
    <format dxfId="227">
      <pivotArea dataOnly="0" labelOnly="1" grandRow="1" outline="0" fieldPosition="0"/>
    </format>
    <format dxfId="228">
      <pivotArea dataOnly="0" labelOnly="1" grandCol="1" outline="0" fieldPosition="0"/>
    </format>
    <format dxfId="229">
      <pivotArea dataOnly="0" labelOnly="1" outline="0" fieldPosition="0">
        <references count="1">
          <reference field="4" count="0"/>
        </references>
      </pivotArea>
    </format>
    <format dxfId="230">
      <pivotArea dataOnly="0" labelOnly="1" outline="0" fieldPosition="0">
        <references count="1">
          <reference field="4" count="0"/>
        </references>
      </pivotArea>
    </format>
    <format dxfId="231">
      <pivotArea dataOnly="0" labelOnly="1" outline="0" fieldPosition="0">
        <references count="1">
          <reference field="4" count="0"/>
        </references>
      </pivotArea>
    </format>
    <format dxfId="232">
      <pivotArea grandRow="1" outline="0" collapsedLevelsAreSubtotals="1" fieldPosition="0"/>
    </format>
    <format dxfId="233">
      <pivotArea dataOnly="0" labelOnly="1" grandRow="1" outline="0" fieldPosition="0"/>
    </format>
    <format dxfId="234">
      <pivotArea dataOnly="0" labelOnly="1" grandCol="1" outline="0" fieldPosition="0"/>
    </format>
    <format dxfId="235">
      <pivotArea dataOnly="0" labelOnly="1" grandCol="1" outline="0" fieldPosition="0"/>
    </format>
    <format dxfId="236">
      <pivotArea dataOnly="0" labelOnly="1" grandRow="1" outline="0" offset="A256" fieldPosition="0"/>
    </format>
    <format dxfId="237">
      <pivotArea dataOnly="0" labelOnly="1" grandRow="1" outline="0" fieldPosition="0"/>
    </format>
    <format dxfId="238">
      <pivotArea dataOnly="0" labelOnly="1" grandCol="1" outline="0" fieldPosition="0"/>
    </format>
    <format dxfId="239">
      <pivotArea dataOnly="0" labelOnly="1" grandCol="1" outline="0" fieldPosition="0"/>
    </format>
    <format dxfId="107">
      <pivotArea outline="0" fieldPosition="0">
        <references count="1">
          <reference field="4294967294" count="1">
            <x v="1"/>
          </reference>
        </references>
      </pivotArea>
    </format>
  </formats>
  <pivotTableStyleInfo name="PivotStyleMedium23" showRowHeaders="1" showColHeaders="1" showRowStripes="1" showColStripes="0" showLastColumn="1"/>
</pivotTableDefinition>
</file>

<file path=xl/pivotTables/pivotTable2.xml><?xml version="1.0" encoding="utf-8"?>
<pivotTableDefinition xmlns="http://schemas.openxmlformats.org/spreadsheetml/2006/main" name="PivotTable2" cacheId="287" applyNumberFormats="0" applyBorderFormats="0" applyFontFormats="0" applyPatternFormats="0" applyAlignmentFormats="0" applyWidthHeightFormats="1" dataCaption="Values" missingCaption="0" updatedVersion="3" minRefreshableVersion="3" showCalcMbrs="0" showDrill="0" rowGrandTotals="0" colGrandTotals="0" itemPrintTitles="1" createdVersion="3" indent="0" compact="0" compactData="0" multipleFieldFilters="0" chartFormat="2">
  <location ref="K22:S29" firstHeaderRow="1" firstDataRow="3" firstDataCol="1" rowPageCount="1" colPageCount="1"/>
  <pivotFields count="7">
    <pivotField axis="axisCol" compact="0" numFmtId="164" outline="0" showAll="0">
      <items count="15">
        <item x="13"/>
        <item x="0"/>
        <item x="2"/>
        <item x="1"/>
        <item x="12"/>
        <item x="11"/>
        <item x="10"/>
        <item x="9"/>
        <item x="8"/>
        <item x="7"/>
        <item x="6"/>
        <item x="5"/>
        <item x="4"/>
        <item x="3"/>
        <item t="default"/>
      </items>
    </pivotField>
    <pivotField compact="0" outline="0" showAll="0" defaultSubtotal="0"/>
    <pivotField dataField="1" compact="0" numFmtId="8" outline="0" showAll="0"/>
    <pivotField compact="0" outline="0" multipleItemSelectionAllowed="1" showAll="0"/>
    <pivotField axis="axisPage" compact="0" outline="0" multipleItemSelectionAllowed="1" showAll="0">
      <items count="7">
        <item x="1"/>
        <item x="2"/>
        <item x="5"/>
        <item x="0"/>
        <item x="3"/>
        <item x="4"/>
        <item t="default"/>
      </items>
    </pivotField>
    <pivotField axis="axisRow" compact="0" outline="0" showAll="0" sortType="ascending" defaultSubtotal="0">
      <items count="5">
        <item x="4"/>
        <item x="1"/>
        <item x="0"/>
        <item x="2"/>
        <item x="3"/>
      </items>
    </pivotField>
    <pivotField compact="0" outline="0" showAll="0" sortType="ascending" defaultSubtotal="0"/>
  </pivotFields>
  <rowFields count="1">
    <field x="5"/>
  </rowFields>
  <rowItems count="5">
    <i>
      <x/>
    </i>
    <i>
      <x v="1"/>
    </i>
    <i>
      <x v="2"/>
    </i>
    <i>
      <x v="3"/>
    </i>
    <i>
      <x v="4"/>
    </i>
  </rowItems>
  <colFields count="2">
    <field x="0"/>
    <field x="-2"/>
  </colFields>
  <colItems count="8">
    <i>
      <x v="2"/>
      <x/>
    </i>
    <i r="1" i="1">
      <x v="1"/>
    </i>
    <i>
      <x v="3"/>
      <x/>
    </i>
    <i r="1" i="1">
      <x v="1"/>
    </i>
    <i>
      <x v="4"/>
      <x/>
    </i>
    <i r="1" i="1">
      <x v="1"/>
    </i>
    <i>
      <x v="5"/>
      <x/>
    </i>
    <i r="1" i="1">
      <x v="1"/>
    </i>
  </colItems>
  <pageFields count="1">
    <pageField fld="4" hier="-1"/>
  </pageFields>
  <dataFields count="2">
    <dataField name="Sum of Cost" fld="2" baseField="0" baseItem="0" numFmtId="44"/>
    <dataField name="Delta Pct" fld="2" showDataAs="percentDiff" baseField="0" baseItem="1048829" numFmtId="10"/>
  </dataFields>
  <formats count="15">
    <format dxfId="251">
      <pivotArea dataOnly="0" labelOnly="1" outline="0" fieldPosition="0">
        <references count="1">
          <reference field="0" count="0"/>
        </references>
      </pivotArea>
    </format>
    <format dxfId="252">
      <pivotArea dataOnly="0" labelOnly="1" grandRow="1" outline="0" fieldPosition="0"/>
    </format>
    <format dxfId="253">
      <pivotArea dataOnly="0" labelOnly="1" grandCol="1" outline="0" fieldPosition="0"/>
    </format>
    <format dxfId="254">
      <pivotArea dataOnly="0" labelOnly="1" outline="0" fieldPosition="0">
        <references count="1">
          <reference field="4" count="0"/>
        </references>
      </pivotArea>
    </format>
    <format dxfId="255">
      <pivotArea dataOnly="0" labelOnly="1" outline="0" fieldPosition="0">
        <references count="1">
          <reference field="4" count="0"/>
        </references>
      </pivotArea>
    </format>
    <format dxfId="256">
      <pivotArea dataOnly="0" labelOnly="1" outline="0" fieldPosition="0">
        <references count="1">
          <reference field="4" count="0"/>
        </references>
      </pivotArea>
    </format>
    <format dxfId="257">
      <pivotArea grandRow="1" outline="0" collapsedLevelsAreSubtotals="1" fieldPosition="0"/>
    </format>
    <format dxfId="258">
      <pivotArea dataOnly="0" labelOnly="1" grandRow="1" outline="0" fieldPosition="0"/>
    </format>
    <format dxfId="259">
      <pivotArea dataOnly="0" labelOnly="1" grandCol="1" outline="0" fieldPosition="0"/>
    </format>
    <format dxfId="260">
      <pivotArea dataOnly="0" labelOnly="1" grandCol="1" outline="0" fieldPosition="0"/>
    </format>
    <format dxfId="261">
      <pivotArea dataOnly="0" labelOnly="1" grandRow="1" outline="0" offset="A256" fieldPosition="0"/>
    </format>
    <format dxfId="262">
      <pivotArea dataOnly="0" labelOnly="1" grandRow="1" outline="0" fieldPosition="0"/>
    </format>
    <format dxfId="263">
      <pivotArea dataOnly="0" labelOnly="1" grandCol="1" outline="0" fieldPosition="0"/>
    </format>
    <format dxfId="264">
      <pivotArea dataOnly="0" labelOnly="1" grandCol="1" outline="0" fieldPosition="0"/>
    </format>
    <format dxfId="243">
      <pivotArea outline="0" fieldPosition="0">
        <references count="1">
          <reference field="4294967294" count="1">
            <x v="1"/>
          </reference>
        </references>
      </pivotArea>
    </format>
  </formats>
  <pivotTableStyleInfo name="PivotStyleMedium23" showRowHeaders="1" showColHeaders="1" showRowStripes="1" showColStripes="0" showLastColumn="1"/>
</pivotTableDefinition>
</file>

<file path=xl/pivotTables/pivotTable3.xml><?xml version="1.0" encoding="utf-8"?>
<pivotTableDefinition xmlns="http://schemas.openxmlformats.org/spreadsheetml/2006/main" name="PivotTable1" cacheId="281" applyNumberFormats="0" applyBorderFormats="0" applyFontFormats="0" applyPatternFormats="0" applyAlignmentFormats="0" applyWidthHeightFormats="1" dataCaption="Values" missingCaption="0" updatedVersion="3" minRefreshableVersion="3" showCalcMbrs="0" showDrill="0" rowGrandTotals="0" colGrandTotals="0" itemPrintTitles="1" createdVersion="3" indent="0" compact="0" compactData="0" multipleFieldFilters="0" chartFormat="2">
  <location ref="K7:S15" firstHeaderRow="1" firstDataRow="4" firstDataCol="1" rowPageCount="1" colPageCount="1"/>
  <pivotFields count="8">
    <pivotField axis="axisCol" compact="0" numFmtId="164" outline="0" showAll="0" sortType="descending">
      <items count="15">
        <item x="13"/>
        <item x="0"/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t="default"/>
      </items>
    </pivotField>
    <pivotField compact="0" outline="0" showAll="0" defaultSubtotal="0"/>
    <pivotField dataField="1" compact="0" numFmtId="8" outline="0" showAll="0"/>
    <pivotField compact="0" outline="0" multipleItemSelectionAllowed="1" showAll="0"/>
    <pivotField axis="axisPage" compact="0" outline="0" multipleItemSelectionAllowed="1" showAll="0">
      <items count="7">
        <item x="1"/>
        <item x="2"/>
        <item x="5"/>
        <item x="0"/>
        <item x="3"/>
        <item x="4"/>
        <item t="default"/>
      </items>
    </pivotField>
    <pivotField axis="axisRow" compact="0" outline="0" showAll="0" sortType="ascending" defaultSubtotal="0">
      <items count="5">
        <item x="4"/>
        <item x="1"/>
        <item x="0"/>
        <item x="2"/>
        <item x="3"/>
      </items>
    </pivotField>
    <pivotField compact="0" outline="0" showAll="0" sortType="ascending" defaultSubtotal="0"/>
    <pivotField axis="axisCol" compact="0" outline="0" showAll="0" sortType="descending" defaultSubtotal="0">
      <items count="4">
        <item x="2"/>
        <item x="1"/>
        <item x="3"/>
        <item x="0"/>
      </items>
    </pivotField>
  </pivotFields>
  <rowFields count="1">
    <field x="5"/>
  </rowFields>
  <rowItems count="5">
    <i>
      <x/>
    </i>
    <i>
      <x v="1"/>
    </i>
    <i>
      <x v="2"/>
    </i>
    <i>
      <x v="3"/>
    </i>
    <i>
      <x v="4"/>
    </i>
  </rowItems>
  <colFields count="3">
    <field x="7"/>
    <field x="0"/>
    <field x="-2"/>
  </colFields>
  <colItems count="8">
    <i>
      <x/>
      <x v="12"/>
      <x/>
    </i>
    <i r="2" i="1">
      <x v="1"/>
    </i>
    <i r="1">
      <x v="13"/>
      <x/>
    </i>
    <i r="2" i="1">
      <x v="1"/>
    </i>
    <i>
      <x v="1"/>
      <x v="2"/>
      <x/>
    </i>
    <i r="2" i="1">
      <x v="1"/>
    </i>
    <i r="1">
      <x v="3"/>
      <x/>
    </i>
    <i r="2" i="1">
      <x v="1"/>
    </i>
  </colItems>
  <pageFields count="1">
    <pageField fld="4" hier="-1"/>
  </pageFields>
  <dataFields count="2">
    <dataField name="Sum of Cost" fld="2" baseField="0" baseItem="0" numFmtId="44"/>
    <dataField name="Delta Pct" fld="2" showDataAs="percentDiff" baseField="0" baseItem="1048829" numFmtId="10"/>
  </dataFields>
  <formats count="17">
    <format dxfId="278">
      <pivotArea dataOnly="0" labelOnly="1" outline="0" fieldPosition="0">
        <references count="1">
          <reference field="0" count="0"/>
        </references>
      </pivotArea>
    </format>
    <format dxfId="277">
      <pivotArea dataOnly="0" labelOnly="1" grandRow="1" outline="0" fieldPosition="0"/>
    </format>
    <format dxfId="276">
      <pivotArea dataOnly="0" labelOnly="1" grandCol="1" outline="0" fieldPosition="0"/>
    </format>
    <format dxfId="275">
      <pivotArea dataOnly="0" labelOnly="1" outline="0" fieldPosition="0">
        <references count="1">
          <reference field="4" count="0"/>
        </references>
      </pivotArea>
    </format>
    <format dxfId="274">
      <pivotArea dataOnly="0" labelOnly="1" outline="0" fieldPosition="0">
        <references count="1">
          <reference field="4" count="0"/>
        </references>
      </pivotArea>
    </format>
    <format dxfId="273">
      <pivotArea dataOnly="0" labelOnly="1" outline="0" fieldPosition="0">
        <references count="1">
          <reference field="4" count="0"/>
        </references>
      </pivotArea>
    </format>
    <format dxfId="272">
      <pivotArea grandRow="1" outline="0" collapsedLevelsAreSubtotals="1" fieldPosition="0"/>
    </format>
    <format dxfId="271">
      <pivotArea dataOnly="0" labelOnly="1" grandRow="1" outline="0" fieldPosition="0"/>
    </format>
    <format dxfId="270">
      <pivotArea dataOnly="0" labelOnly="1" grandCol="1" outline="0" fieldPosition="0"/>
    </format>
    <format dxfId="269">
      <pivotArea dataOnly="0" labelOnly="1" grandCol="1" outline="0" fieldPosition="0"/>
    </format>
    <format dxfId="268">
      <pivotArea dataOnly="0" labelOnly="1" grandRow="1" outline="0" offset="A256" fieldPosition="0"/>
    </format>
    <format dxfId="267">
      <pivotArea dataOnly="0" labelOnly="1" grandRow="1" outline="0" fieldPosition="0"/>
    </format>
    <format dxfId="266">
      <pivotArea dataOnly="0" labelOnly="1" grandCol="1" outline="0" fieldPosition="0"/>
    </format>
    <format dxfId="265">
      <pivotArea dataOnly="0" labelOnly="1" grandCol="1" outline="0" fieldPosition="0"/>
    </format>
    <format dxfId="242">
      <pivotArea outline="0" fieldPosition="0">
        <references count="1">
          <reference field="4294967294" count="1">
            <x v="1"/>
          </reference>
        </references>
      </pivotArea>
    </format>
    <format dxfId="241">
      <pivotArea outline="0" collapsedLevelsAreSubtotals="1" fieldPosition="0">
        <references count="3">
          <reference field="4294967294" count="1" selected="0">
            <x v="1"/>
          </reference>
          <reference field="0" count="1" selected="0">
            <x v="3"/>
          </reference>
          <reference field="7" count="1" selected="0">
            <x v="1"/>
          </reference>
        </references>
      </pivotArea>
    </format>
    <format dxfId="240">
      <pivotArea outline="0" collapsedLevelsAreSubtotals="1" fieldPosition="0">
        <references count="3">
          <reference field="4294967294" count="1" selected="0">
            <x v="1"/>
          </reference>
          <reference field="0" count="1" selected="0">
            <x v="13"/>
          </reference>
          <reference field="7" count="1" selected="0">
            <x v="0"/>
          </reference>
        </references>
      </pivotArea>
    </format>
  </formats>
  <pivotTableStyleInfo name="PivotStyleMedium23" showRowHeaders="1" showColHeaders="1" showRowStripes="1" showColStripes="0" showLastColumn="1"/>
</pivotTableDefinition>
</file>

<file path=xl/tables/table1.xml><?xml version="1.0" encoding="utf-8"?>
<table xmlns="http://schemas.openxmlformats.org/spreadsheetml/2006/main" id="1" name="Table1" displayName="Table1" ref="B3:H97" totalsRowShown="0" headerRowDxfId="244" dataDxfId="245">
  <autoFilter ref="B3:H97"/>
  <tableColumns count="7">
    <tableColumn id="1" name="DDate" dataDxfId="250">
      <calculatedColumnFormula>RANDBETWEEN(39753,39864)</calculatedColumnFormula>
    </tableColumn>
    <tableColumn id="2" name="Yr/Mo" dataDxfId="225">
      <calculatedColumnFormula>RIGHT(YEAR([DDate]),2)&amp;"/"&amp;TEXT(MONTH([DDate]),"00")</calculatedColumnFormula>
    </tableColumn>
    <tableColumn id="3" name="Cost" dataDxfId="249">
      <calculatedColumnFormula>RANDBETWEEN(1000,99900)/100</calculatedColumnFormula>
    </tableColumn>
    <tableColumn id="4" name="Site" dataDxfId="248">
      <calculatedColumnFormula>RANDBETWEEN(1,2)*100+RANDBETWEEN(700,701)*1000</calculatedColumnFormula>
    </tableColumn>
    <tableColumn id="5" name="GL" dataDxfId="247">
      <calculatedColumnFormula>RANDBETWEEN(575,580)*10</calculatedColumnFormula>
    </tableColumn>
    <tableColumn id="6" name="SbAc" dataDxfId="246">
      <calculatedColumnFormula>RANDBETWEEN(65,69)</calculatedColumnFormula>
    </tableColumn>
    <tableColumn id="7" name="Type" dataDxfId="226">
      <calculatedColumnFormula>REPT(CHAR([SbAc]),2)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comments" Target="../comments1.xml"/><Relationship Id="rId5" Type="http://schemas.openxmlformats.org/officeDocument/2006/relationships/table" Target="../tables/table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W97"/>
  <sheetViews>
    <sheetView tabSelected="1" workbookViewId="0">
      <selection activeCell="P12" sqref="P12"/>
    </sheetView>
  </sheetViews>
  <sheetFormatPr defaultRowHeight="12.75"/>
  <cols>
    <col min="11" max="11" width="11.85546875" customWidth="1"/>
    <col min="12" max="13" width="11.28515625" bestFit="1" customWidth="1"/>
    <col min="14" max="14" width="12.42578125" bestFit="1" customWidth="1"/>
    <col min="15" max="15" width="11.28515625" bestFit="1" customWidth="1"/>
    <col min="16" max="16" width="11.7109375" bestFit="1" customWidth="1"/>
    <col min="17" max="17" width="11.28515625" bestFit="1" customWidth="1"/>
    <col min="18" max="18" width="11.85546875" bestFit="1" customWidth="1"/>
    <col min="19" max="19" width="11.28515625" bestFit="1" customWidth="1"/>
    <col min="20" max="20" width="6.42578125" customWidth="1"/>
    <col min="21" max="21" width="12" customWidth="1"/>
    <col min="22" max="22" width="3.28515625" customWidth="1"/>
    <col min="23" max="24" width="10.28515625" customWidth="1"/>
    <col min="25" max="26" width="11.7109375" customWidth="1"/>
    <col min="27" max="58" width="8.7109375" customWidth="1"/>
    <col min="59" max="59" width="11.7109375" bestFit="1" customWidth="1"/>
  </cols>
  <sheetData>
    <row r="2" spans="2:23">
      <c r="P2" s="1"/>
    </row>
    <row r="3" spans="2:23">
      <c r="B3" s="8" t="s">
        <v>3</v>
      </c>
      <c r="C3" s="8" t="s">
        <v>23</v>
      </c>
      <c r="D3" s="8" t="s">
        <v>0</v>
      </c>
      <c r="E3" s="8" t="s">
        <v>1</v>
      </c>
      <c r="F3" s="8" t="s">
        <v>2</v>
      </c>
      <c r="G3" s="8" t="s">
        <v>5</v>
      </c>
      <c r="H3" s="8" t="s">
        <v>10</v>
      </c>
      <c r="I3" s="8"/>
      <c r="P3" s="1"/>
    </row>
    <row r="4" spans="2:23">
      <c r="B4" s="9">
        <f t="shared" ref="B4:B35" ca="1" si="0">RANDBETWEEN(39753,39864)</f>
        <v>39852</v>
      </c>
      <c r="C4" s="12" t="str">
        <f ca="1">RIGHT(YEAR([DDate]),2)&amp;"/"&amp;TEXT(MONTH([DDate]),"00")</f>
        <v>09/02</v>
      </c>
      <c r="D4" s="11">
        <f t="shared" ref="D4:D51" ca="1" si="1">RANDBETWEEN(1000,99900)/100</f>
        <v>433.72</v>
      </c>
      <c r="E4" s="12">
        <f t="shared" ref="E4:E35" ca="1" si="2">RANDBETWEEN(1,2)*100+RANDBETWEEN(700,701)*1000</f>
        <v>700100</v>
      </c>
      <c r="F4" s="10">
        <f t="shared" ref="F4:F51" ca="1" si="3">RANDBETWEEN(575,580)*10</f>
        <v>5790</v>
      </c>
      <c r="G4" s="12">
        <f t="shared" ref="G4:G67" ca="1" si="4">RANDBETWEEN(65,69)</f>
        <v>69</v>
      </c>
      <c r="H4" s="12" t="str">
        <f ca="1">REPT(CHAR([SbAc]),2)</f>
        <v>EE</v>
      </c>
      <c r="I4" s="12"/>
      <c r="P4" s="16" t="s">
        <v>18</v>
      </c>
    </row>
    <row r="5" spans="2:23">
      <c r="B5" s="9">
        <f t="shared" ca="1" si="0"/>
        <v>39836</v>
      </c>
      <c r="C5" s="12" t="str">
        <f ca="1">RIGHT(YEAR([DDate]),2)&amp;"/"&amp;TEXT(MONTH([DDate]),"00")</f>
        <v>09/01</v>
      </c>
      <c r="D5" s="11">
        <f t="shared" ca="1" si="1"/>
        <v>682.47</v>
      </c>
      <c r="E5" s="12">
        <f t="shared" ca="1" si="2"/>
        <v>701100</v>
      </c>
      <c r="F5" s="10">
        <f t="shared" ca="1" si="3"/>
        <v>5760</v>
      </c>
      <c r="G5" s="12">
        <f t="shared" ca="1" si="4"/>
        <v>68</v>
      </c>
      <c r="H5" s="12" t="str">
        <f ca="1">REPT(CHAR([SbAc]),2)</f>
        <v>DD</v>
      </c>
      <c r="I5" s="12"/>
      <c r="K5" s="2" t="s">
        <v>2</v>
      </c>
      <c r="L5" s="6" t="s">
        <v>11</v>
      </c>
    </row>
    <row r="6" spans="2:23">
      <c r="B6" s="9">
        <f t="shared" ca="1" si="0"/>
        <v>39826</v>
      </c>
      <c r="C6" s="12" t="str">
        <f ca="1">RIGHT(YEAR([DDate]),2)&amp;"/"&amp;TEXT(MONTH([DDate]),"00")</f>
        <v>09/01</v>
      </c>
      <c r="D6" s="11">
        <f t="shared" ca="1" si="1"/>
        <v>21.99</v>
      </c>
      <c r="E6" s="12">
        <f t="shared" ca="1" si="2"/>
        <v>701200</v>
      </c>
      <c r="F6" s="10">
        <f t="shared" ca="1" si="3"/>
        <v>5790</v>
      </c>
      <c r="G6" s="12">
        <f t="shared" ca="1" si="4"/>
        <v>66</v>
      </c>
      <c r="H6" s="12" t="str">
        <f ca="1">REPT(CHAR([SbAc]),2)</f>
        <v>BB</v>
      </c>
      <c r="I6" s="12"/>
    </row>
    <row r="7" spans="2:23">
      <c r="B7" s="9">
        <f t="shared" ca="1" si="0"/>
        <v>39850</v>
      </c>
      <c r="C7" s="12" t="str">
        <f ca="1">RIGHT(YEAR([DDate]),2)&amp;"/"&amp;TEXT(MONTH([DDate]),"00")</f>
        <v>09/02</v>
      </c>
      <c r="D7" s="11">
        <f t="shared" ca="1" si="1"/>
        <v>582.73</v>
      </c>
      <c r="E7" s="12">
        <f t="shared" ca="1" si="2"/>
        <v>701200</v>
      </c>
      <c r="F7" s="10">
        <f t="shared" ca="1" si="3"/>
        <v>5780</v>
      </c>
      <c r="G7" s="12">
        <f t="shared" ca="1" si="4"/>
        <v>69</v>
      </c>
      <c r="H7" s="12" t="str">
        <f ca="1">REPT(CHAR([SbAc]),2)</f>
        <v>EE</v>
      </c>
      <c r="I7" s="12"/>
      <c r="L7" s="2" t="s">
        <v>13</v>
      </c>
      <c r="M7" s="2" t="s">
        <v>3</v>
      </c>
      <c r="N7" s="2" t="s">
        <v>12</v>
      </c>
    </row>
    <row r="8" spans="2:23">
      <c r="B8" s="9">
        <f t="shared" ca="1" si="0"/>
        <v>39787</v>
      </c>
      <c r="C8" s="12" t="str">
        <f ca="1">RIGHT(YEAR([DDate]),2)&amp;"/"&amp;TEXT(MONTH([DDate]),"00")</f>
        <v>08/12</v>
      </c>
      <c r="D8" s="11">
        <f t="shared" ca="1" si="1"/>
        <v>166.52</v>
      </c>
      <c r="E8" s="12">
        <f t="shared" ca="1" si="2"/>
        <v>701100</v>
      </c>
      <c r="F8" s="10">
        <f t="shared" ca="1" si="3"/>
        <v>5750</v>
      </c>
      <c r="G8" s="12">
        <f t="shared" ca="1" si="4"/>
        <v>69</v>
      </c>
      <c r="H8" s="12" t="str">
        <f ca="1">REPT(CHAR([SbAc]),2)</f>
        <v>EE</v>
      </c>
      <c r="I8" s="12"/>
      <c r="L8" t="s">
        <v>15</v>
      </c>
      <c r="P8" t="s">
        <v>14</v>
      </c>
    </row>
    <row r="9" spans="2:23">
      <c r="B9" s="9">
        <f t="shared" ca="1" si="0"/>
        <v>39813</v>
      </c>
      <c r="C9" s="12" t="str">
        <f ca="1">RIGHT(YEAR([DDate]),2)&amp;"/"&amp;TEXT(MONTH([DDate]),"00")</f>
        <v>08/12</v>
      </c>
      <c r="D9" s="11">
        <f t="shared" ca="1" si="1"/>
        <v>494.05</v>
      </c>
      <c r="E9" s="12">
        <f t="shared" ca="1" si="2"/>
        <v>701200</v>
      </c>
      <c r="F9" s="10">
        <f t="shared" ca="1" si="3"/>
        <v>5780</v>
      </c>
      <c r="G9" s="12">
        <f t="shared" ca="1" si="4"/>
        <v>67</v>
      </c>
      <c r="H9" s="12" t="str">
        <f ca="1">REPT(CHAR([SbAc]),2)</f>
        <v>CC</v>
      </c>
      <c r="I9" s="12"/>
      <c r="L9" s="5" t="s">
        <v>9</v>
      </c>
      <c r="M9" s="4"/>
      <c r="N9" s="5" t="s">
        <v>6</v>
      </c>
      <c r="O9" s="4"/>
      <c r="P9" s="5" t="s">
        <v>8</v>
      </c>
      <c r="Q9" s="4"/>
      <c r="R9" s="5" t="s">
        <v>7</v>
      </c>
      <c r="S9" s="4"/>
    </row>
    <row r="10" spans="2:23">
      <c r="B10" s="9">
        <f t="shared" ca="1" si="0"/>
        <v>39850</v>
      </c>
      <c r="C10" s="12" t="str">
        <f ca="1">RIGHT(YEAR([DDate]),2)&amp;"/"&amp;TEXT(MONTH([DDate]),"00")</f>
        <v>09/02</v>
      </c>
      <c r="D10" s="11">
        <f t="shared" ca="1" si="1"/>
        <v>80.03</v>
      </c>
      <c r="E10" s="12">
        <f t="shared" ca="1" si="2"/>
        <v>700200</v>
      </c>
      <c r="F10" s="10">
        <f t="shared" ca="1" si="3"/>
        <v>5800</v>
      </c>
      <c r="G10" s="12">
        <f t="shared" ca="1" si="4"/>
        <v>66</v>
      </c>
      <c r="H10" s="12" t="str">
        <f ca="1">REPT(CHAR([SbAc]),2)</f>
        <v>BB</v>
      </c>
      <c r="I10" s="12"/>
      <c r="K10" s="2" t="s">
        <v>5</v>
      </c>
      <c r="L10" t="s">
        <v>4</v>
      </c>
      <c r="M10" t="s">
        <v>16</v>
      </c>
      <c r="N10" t="s">
        <v>4</v>
      </c>
      <c r="O10" t="s">
        <v>16</v>
      </c>
      <c r="P10" t="s">
        <v>4</v>
      </c>
      <c r="Q10" t="s">
        <v>16</v>
      </c>
      <c r="R10" t="s">
        <v>4</v>
      </c>
      <c r="S10" t="s">
        <v>16</v>
      </c>
    </row>
    <row r="11" spans="2:23">
      <c r="B11" s="9">
        <f t="shared" ca="1" si="0"/>
        <v>39839</v>
      </c>
      <c r="C11" s="12" t="str">
        <f ca="1">RIGHT(YEAR([DDate]),2)&amp;"/"&amp;TEXT(MONTH([DDate]),"00")</f>
        <v>09/01</v>
      </c>
      <c r="D11" s="11">
        <f t="shared" ca="1" si="1"/>
        <v>594.26</v>
      </c>
      <c r="E11" s="12">
        <f t="shared" ca="1" si="2"/>
        <v>701100</v>
      </c>
      <c r="F11" s="10">
        <f t="shared" ca="1" si="3"/>
        <v>5770</v>
      </c>
      <c r="G11" s="12">
        <f t="shared" ca="1" si="4"/>
        <v>66</v>
      </c>
      <c r="H11" s="12" t="str">
        <f ca="1">REPT(CHAR([SbAc]),2)</f>
        <v>BB</v>
      </c>
      <c r="I11" s="12"/>
      <c r="K11">
        <v>65</v>
      </c>
      <c r="L11" s="3">
        <v>621.52</v>
      </c>
      <c r="M11" s="7">
        <v>-0.87491924853339242</v>
      </c>
      <c r="N11" s="3">
        <v>4968.95</v>
      </c>
      <c r="O11" s="13"/>
      <c r="P11" s="3">
        <v>2637.13</v>
      </c>
      <c r="Q11" s="7">
        <v>-3.3402241721830067E-2</v>
      </c>
      <c r="R11" s="3">
        <v>2728.26</v>
      </c>
      <c r="S11" s="15"/>
      <c r="U11" t="s">
        <v>25</v>
      </c>
      <c r="V11">
        <v>1</v>
      </c>
      <c r="W11" t="s">
        <v>33</v>
      </c>
    </row>
    <row r="12" spans="2:23">
      <c r="B12" s="9">
        <f t="shared" ca="1" si="0"/>
        <v>39829</v>
      </c>
      <c r="C12" s="12" t="str">
        <f ca="1">RIGHT(YEAR([DDate]),2)&amp;"/"&amp;TEXT(MONTH([DDate]),"00")</f>
        <v>09/01</v>
      </c>
      <c r="D12" s="11">
        <f t="shared" ca="1" si="1"/>
        <v>266.35000000000002</v>
      </c>
      <c r="E12" s="12">
        <f t="shared" ca="1" si="2"/>
        <v>700100</v>
      </c>
      <c r="F12" s="10">
        <f t="shared" ca="1" si="3"/>
        <v>5800</v>
      </c>
      <c r="G12" s="12">
        <f t="shared" ca="1" si="4"/>
        <v>66</v>
      </c>
      <c r="H12" s="12" t="str">
        <f ca="1">REPT(CHAR([SbAc]),2)</f>
        <v>BB</v>
      </c>
      <c r="I12" s="12"/>
      <c r="K12">
        <v>66</v>
      </c>
      <c r="L12" s="3">
        <v>1297.53</v>
      </c>
      <c r="M12" s="7">
        <v>-0.657358113889153</v>
      </c>
      <c r="N12" s="3">
        <v>3786.84</v>
      </c>
      <c r="O12" s="13"/>
      <c r="P12" s="3">
        <v>1471.58</v>
      </c>
      <c r="Q12" s="7">
        <v>-0.18289588388479547</v>
      </c>
      <c r="R12" s="3">
        <v>1800.97</v>
      </c>
      <c r="S12" s="15"/>
    </row>
    <row r="13" spans="2:23">
      <c r="B13" s="9">
        <f t="shared" ca="1" si="0"/>
        <v>39765</v>
      </c>
      <c r="C13" s="12" t="str">
        <f ca="1">RIGHT(YEAR([DDate]),2)&amp;"/"&amp;TEXT(MONTH([DDate]),"00")</f>
        <v>08/11</v>
      </c>
      <c r="D13" s="11">
        <f t="shared" ca="1" si="1"/>
        <v>902.62</v>
      </c>
      <c r="E13" s="12">
        <f t="shared" ca="1" si="2"/>
        <v>700200</v>
      </c>
      <c r="F13" s="10">
        <f t="shared" ca="1" si="3"/>
        <v>5750</v>
      </c>
      <c r="G13" s="12">
        <f t="shared" ca="1" si="4"/>
        <v>66</v>
      </c>
      <c r="H13" s="12" t="str">
        <f ca="1">REPT(CHAR([SbAc]),2)</f>
        <v>BB</v>
      </c>
      <c r="I13" s="12"/>
      <c r="K13">
        <v>67</v>
      </c>
      <c r="L13" s="3">
        <v>869.77</v>
      </c>
      <c r="M13" s="7">
        <v>-0.65701182241921874</v>
      </c>
      <c r="N13" s="3">
        <v>2535.86</v>
      </c>
      <c r="O13" s="13"/>
      <c r="P13" s="3">
        <v>5541.64</v>
      </c>
      <c r="Q13" s="7">
        <v>3.3922358106983497</v>
      </c>
      <c r="R13" s="3">
        <v>1261.69</v>
      </c>
      <c r="S13" s="15"/>
    </row>
    <row r="14" spans="2:23">
      <c r="B14" s="9">
        <f t="shared" ca="1" si="0"/>
        <v>39813</v>
      </c>
      <c r="C14" s="12" t="str">
        <f ca="1">RIGHT(YEAR([DDate]),2)&amp;"/"&amp;TEXT(MONTH([DDate]),"00")</f>
        <v>08/12</v>
      </c>
      <c r="D14" s="11">
        <f t="shared" ca="1" si="1"/>
        <v>384.18</v>
      </c>
      <c r="E14" s="12">
        <f t="shared" ca="1" si="2"/>
        <v>700200</v>
      </c>
      <c r="F14" s="10">
        <f t="shared" ca="1" si="3"/>
        <v>5800</v>
      </c>
      <c r="G14" s="12">
        <f t="shared" ca="1" si="4"/>
        <v>68</v>
      </c>
      <c r="H14" s="12" t="str">
        <f ca="1">REPT(CHAR([SbAc]),2)</f>
        <v>DD</v>
      </c>
      <c r="I14" s="12"/>
      <c r="K14">
        <v>68</v>
      </c>
      <c r="L14" s="3">
        <v>1879.97</v>
      </c>
      <c r="M14" s="7">
        <v>-0.47922835923844248</v>
      </c>
      <c r="N14" s="3">
        <v>3609.9700000000003</v>
      </c>
      <c r="O14" s="13"/>
      <c r="P14" s="3">
        <v>2268.56</v>
      </c>
      <c r="Q14" s="7">
        <v>4.1842135332160248</v>
      </c>
      <c r="R14" s="3">
        <v>437.59</v>
      </c>
      <c r="S14" s="15"/>
    </row>
    <row r="15" spans="2:23">
      <c r="B15" s="9">
        <f t="shared" ca="1" si="0"/>
        <v>39801</v>
      </c>
      <c r="C15" s="12" t="str">
        <f ca="1">RIGHT(YEAR([DDate]),2)&amp;"/"&amp;TEXT(MONTH([DDate]),"00")</f>
        <v>08/12</v>
      </c>
      <c r="D15" s="11">
        <f t="shared" ca="1" si="1"/>
        <v>259.12</v>
      </c>
      <c r="E15" s="12">
        <f t="shared" ca="1" si="2"/>
        <v>700100</v>
      </c>
      <c r="F15" s="10">
        <f t="shared" ca="1" si="3"/>
        <v>5780</v>
      </c>
      <c r="G15" s="12">
        <f t="shared" ca="1" si="4"/>
        <v>65</v>
      </c>
      <c r="H15" s="12" t="str">
        <f ca="1">REPT(CHAR([SbAc]),2)</f>
        <v>AA</v>
      </c>
      <c r="I15" s="12"/>
      <c r="K15">
        <v>69</v>
      </c>
      <c r="L15" s="3">
        <v>2015.66</v>
      </c>
      <c r="M15" s="7">
        <v>-0.22858542484710709</v>
      </c>
      <c r="N15" s="3">
        <v>2612.94</v>
      </c>
      <c r="O15" s="13"/>
      <c r="P15" s="3">
        <v>2224.98</v>
      </c>
      <c r="Q15" s="7">
        <v>-0.3374170647163226</v>
      </c>
      <c r="R15" s="3">
        <v>3358.04</v>
      </c>
      <c r="S15" s="15"/>
    </row>
    <row r="16" spans="2:23">
      <c r="B16" s="9">
        <f t="shared" ca="1" si="0"/>
        <v>39820</v>
      </c>
      <c r="C16" s="12" t="str">
        <f ca="1">RIGHT(YEAR([DDate]),2)&amp;"/"&amp;TEXT(MONTH([DDate]),"00")</f>
        <v>09/01</v>
      </c>
      <c r="D16" s="11">
        <f t="shared" ca="1" si="1"/>
        <v>831.42</v>
      </c>
      <c r="E16" s="12">
        <f t="shared" ca="1" si="2"/>
        <v>701100</v>
      </c>
      <c r="F16" s="10">
        <f t="shared" ca="1" si="3"/>
        <v>5770</v>
      </c>
      <c r="G16" s="12">
        <f t="shared" ca="1" si="4"/>
        <v>69</v>
      </c>
      <c r="H16" s="12" t="str">
        <f ca="1">REPT(CHAR([SbAc]),2)</f>
        <v>EE</v>
      </c>
      <c r="I16" s="12"/>
      <c r="O16" s="14" t="s">
        <v>17</v>
      </c>
    </row>
    <row r="17" spans="2:23">
      <c r="B17" s="9">
        <f t="shared" ca="1" si="0"/>
        <v>39789</v>
      </c>
      <c r="C17" s="12" t="str">
        <f ca="1">RIGHT(YEAR([DDate]),2)&amp;"/"&amp;TEXT(MONTH([DDate]),"00")</f>
        <v>08/12</v>
      </c>
      <c r="D17" s="11">
        <f t="shared" ca="1" si="1"/>
        <v>713.17</v>
      </c>
      <c r="E17" s="12">
        <f t="shared" ca="1" si="2"/>
        <v>700100</v>
      </c>
      <c r="F17" s="10">
        <f t="shared" ca="1" si="3"/>
        <v>5790</v>
      </c>
      <c r="G17" s="12">
        <f t="shared" ca="1" si="4"/>
        <v>65</v>
      </c>
      <c r="H17" s="12" t="str">
        <f ca="1">REPT(CHAR([SbAc]),2)</f>
        <v>AA</v>
      </c>
      <c r="I17" s="12"/>
    </row>
    <row r="18" spans="2:23">
      <c r="B18" s="9">
        <f t="shared" ca="1" si="0"/>
        <v>39797</v>
      </c>
      <c r="C18" s="12" t="str">
        <f ca="1">RIGHT(YEAR([DDate]),2)&amp;"/"&amp;TEXT(MONTH([DDate]),"00")</f>
        <v>08/12</v>
      </c>
      <c r="D18" s="11">
        <f t="shared" ca="1" si="1"/>
        <v>236.73</v>
      </c>
      <c r="E18" s="12">
        <f t="shared" ca="1" si="2"/>
        <v>701100</v>
      </c>
      <c r="F18" s="10">
        <f t="shared" ca="1" si="3"/>
        <v>5790</v>
      </c>
      <c r="G18" s="12">
        <f t="shared" ca="1" si="4"/>
        <v>68</v>
      </c>
      <c r="H18" s="12" t="str">
        <f ca="1">REPT(CHAR([SbAc]),2)</f>
        <v>DD</v>
      </c>
      <c r="I18" s="12"/>
    </row>
    <row r="19" spans="2:23">
      <c r="B19" s="9">
        <f t="shared" ca="1" si="0"/>
        <v>39843</v>
      </c>
      <c r="C19" s="12" t="str">
        <f ca="1">RIGHT(YEAR([DDate]),2)&amp;"/"&amp;TEXT(MONTH([DDate]),"00")</f>
        <v>09/01</v>
      </c>
      <c r="D19" s="11">
        <f t="shared" ca="1" si="1"/>
        <v>532.01</v>
      </c>
      <c r="E19" s="12">
        <f t="shared" ca="1" si="2"/>
        <v>700200</v>
      </c>
      <c r="F19" s="10">
        <f t="shared" ca="1" si="3"/>
        <v>5780</v>
      </c>
      <c r="G19" s="12">
        <f t="shared" ca="1" si="4"/>
        <v>67</v>
      </c>
      <c r="H19" s="12" t="str">
        <f ca="1">REPT(CHAR([SbAc]),2)</f>
        <v>CC</v>
      </c>
      <c r="I19" s="12"/>
    </row>
    <row r="20" spans="2:23">
      <c r="B20" s="9">
        <f t="shared" ca="1" si="0"/>
        <v>39760</v>
      </c>
      <c r="C20" s="12" t="str">
        <f ca="1">RIGHT(YEAR([DDate]),2)&amp;"/"&amp;TEXT(MONTH([DDate]),"00")</f>
        <v>08/11</v>
      </c>
      <c r="D20" s="11">
        <f t="shared" ca="1" si="1"/>
        <v>417.37</v>
      </c>
      <c r="E20" s="12">
        <f t="shared" ca="1" si="2"/>
        <v>701200</v>
      </c>
      <c r="F20" s="10">
        <f t="shared" ca="1" si="3"/>
        <v>5750</v>
      </c>
      <c r="G20" s="12">
        <f t="shared" ca="1" si="4"/>
        <v>67</v>
      </c>
      <c r="H20" s="12" t="str">
        <f ca="1">REPT(CHAR([SbAc]),2)</f>
        <v>CC</v>
      </c>
      <c r="I20" s="12"/>
      <c r="K20" s="2" t="s">
        <v>2</v>
      </c>
      <c r="L20" s="6" t="s">
        <v>11</v>
      </c>
    </row>
    <row r="21" spans="2:23">
      <c r="B21" s="9">
        <f t="shared" ca="1" si="0"/>
        <v>39842</v>
      </c>
      <c r="C21" s="12" t="str">
        <f ca="1">RIGHT(YEAR([DDate]),2)&amp;"/"&amp;TEXT(MONTH([DDate]),"00")</f>
        <v>09/01</v>
      </c>
      <c r="D21" s="11">
        <f t="shared" ca="1" si="1"/>
        <v>624.52</v>
      </c>
      <c r="E21" s="12">
        <f t="shared" ca="1" si="2"/>
        <v>701100</v>
      </c>
      <c r="F21" s="10">
        <f t="shared" ca="1" si="3"/>
        <v>5780</v>
      </c>
      <c r="G21" s="12">
        <f t="shared" ca="1" si="4"/>
        <v>69</v>
      </c>
      <c r="H21" s="12" t="str">
        <f ca="1">REPT(CHAR([SbAc]),2)</f>
        <v>EE</v>
      </c>
      <c r="I21" s="12"/>
    </row>
    <row r="22" spans="2:23">
      <c r="B22" s="9">
        <f t="shared" ca="1" si="0"/>
        <v>39782</v>
      </c>
      <c r="C22" s="12" t="str">
        <f ca="1">RIGHT(YEAR([DDate]),2)&amp;"/"&amp;TEXT(MONTH([DDate]),"00")</f>
        <v>08/11</v>
      </c>
      <c r="D22" s="11">
        <f t="shared" ca="1" si="1"/>
        <v>588.48</v>
      </c>
      <c r="E22" s="12">
        <f t="shared" ca="1" si="2"/>
        <v>700200</v>
      </c>
      <c r="F22" s="10">
        <f t="shared" ca="1" si="3"/>
        <v>5750</v>
      </c>
      <c r="G22" s="12">
        <f t="shared" ca="1" si="4"/>
        <v>65</v>
      </c>
      <c r="H22" s="12" t="str">
        <f ca="1">REPT(CHAR([SbAc]),2)</f>
        <v>AA</v>
      </c>
      <c r="I22" s="12"/>
      <c r="L22" s="2" t="s">
        <v>3</v>
      </c>
      <c r="M22" s="2" t="s">
        <v>12</v>
      </c>
    </row>
    <row r="23" spans="2:23">
      <c r="B23" s="9">
        <f t="shared" ca="1" si="0"/>
        <v>39797</v>
      </c>
      <c r="C23" s="12" t="str">
        <f ca="1">RIGHT(YEAR([DDate]),2)&amp;"/"&amp;TEXT(MONTH([DDate]),"00")</f>
        <v>08/12</v>
      </c>
      <c r="D23" s="11">
        <f t="shared" ca="1" si="1"/>
        <v>153.63999999999999</v>
      </c>
      <c r="E23" s="12">
        <f t="shared" ca="1" si="2"/>
        <v>701100</v>
      </c>
      <c r="F23" s="10">
        <f t="shared" ca="1" si="3"/>
        <v>5760</v>
      </c>
      <c r="G23" s="12">
        <f t="shared" ca="1" si="4"/>
        <v>68</v>
      </c>
      <c r="H23" s="12" t="str">
        <f ca="1">REPT(CHAR([SbAc]),2)</f>
        <v>DD</v>
      </c>
      <c r="I23" s="12"/>
      <c r="L23" s="5" t="s">
        <v>9</v>
      </c>
      <c r="M23" s="4"/>
      <c r="N23" s="5" t="s">
        <v>6</v>
      </c>
      <c r="O23" s="4"/>
      <c r="P23" s="5" t="s">
        <v>8</v>
      </c>
      <c r="Q23" s="4"/>
      <c r="R23" s="5" t="s">
        <v>7</v>
      </c>
      <c r="S23" s="4"/>
      <c r="U23" t="s">
        <v>25</v>
      </c>
      <c r="V23">
        <v>1</v>
      </c>
      <c r="W23" t="s">
        <v>26</v>
      </c>
    </row>
    <row r="24" spans="2:23">
      <c r="B24" s="9">
        <f t="shared" ca="1" si="0"/>
        <v>39806</v>
      </c>
      <c r="C24" s="12" t="str">
        <f ca="1">RIGHT(YEAR([DDate]),2)&amp;"/"&amp;TEXT(MONTH([DDate]),"00")</f>
        <v>08/12</v>
      </c>
      <c r="D24" s="11">
        <f t="shared" ca="1" si="1"/>
        <v>84.88</v>
      </c>
      <c r="E24" s="12">
        <f t="shared" ca="1" si="2"/>
        <v>701200</v>
      </c>
      <c r="F24" s="10">
        <f t="shared" ca="1" si="3"/>
        <v>5800</v>
      </c>
      <c r="G24" s="12">
        <f t="shared" ca="1" si="4"/>
        <v>68</v>
      </c>
      <c r="H24" s="12" t="str">
        <f ca="1">REPT(CHAR([SbAc]),2)</f>
        <v>DD</v>
      </c>
      <c r="I24" s="12"/>
      <c r="K24" s="2" t="s">
        <v>5</v>
      </c>
      <c r="L24" t="s">
        <v>4</v>
      </c>
      <c r="M24" t="s">
        <v>16</v>
      </c>
      <c r="N24" t="s">
        <v>4</v>
      </c>
      <c r="O24" t="s">
        <v>16</v>
      </c>
      <c r="P24" t="s">
        <v>4</v>
      </c>
      <c r="Q24" t="s">
        <v>16</v>
      </c>
      <c r="R24" t="s">
        <v>4</v>
      </c>
      <c r="S24" t="s">
        <v>16</v>
      </c>
      <c r="V24">
        <v>2</v>
      </c>
      <c r="W24" t="s">
        <v>27</v>
      </c>
    </row>
    <row r="25" spans="2:23">
      <c r="B25" s="9">
        <f t="shared" ca="1" si="0"/>
        <v>39861</v>
      </c>
      <c r="C25" s="12" t="str">
        <f ca="1">RIGHT(YEAR([DDate]),2)&amp;"/"&amp;TEXT(MONTH([DDate]),"00")</f>
        <v>09/02</v>
      </c>
      <c r="D25" s="11">
        <f t="shared" ca="1" si="1"/>
        <v>211.75</v>
      </c>
      <c r="E25" s="12">
        <f t="shared" ca="1" si="2"/>
        <v>701100</v>
      </c>
      <c r="F25" s="10">
        <f t="shared" ca="1" si="3"/>
        <v>5800</v>
      </c>
      <c r="G25" s="12">
        <f t="shared" ca="1" si="4"/>
        <v>66</v>
      </c>
      <c r="H25" s="12" t="str">
        <f ca="1">REPT(CHAR([SbAc]),2)</f>
        <v>BB</v>
      </c>
      <c r="I25" s="12"/>
      <c r="K25">
        <v>65</v>
      </c>
      <c r="L25" s="3">
        <v>621.52</v>
      </c>
      <c r="M25" s="7">
        <v>-0.87491924853339242</v>
      </c>
      <c r="N25" s="3">
        <v>4968.95</v>
      </c>
      <c r="O25" s="7">
        <v>0.88422641280482939</v>
      </c>
      <c r="P25" s="3">
        <v>2637.13</v>
      </c>
      <c r="Q25" s="7">
        <v>-3.3402241721830067E-2</v>
      </c>
      <c r="R25" s="3">
        <v>2728.26</v>
      </c>
      <c r="S25" s="7"/>
      <c r="V25">
        <v>3</v>
      </c>
      <c r="W25" t="s">
        <v>31</v>
      </c>
    </row>
    <row r="26" spans="2:23">
      <c r="B26" s="9">
        <f t="shared" ca="1" si="0"/>
        <v>39779</v>
      </c>
      <c r="C26" s="12" t="str">
        <f ca="1">RIGHT(YEAR([DDate]),2)&amp;"/"&amp;TEXT(MONTH([DDate]),"00")</f>
        <v>08/11</v>
      </c>
      <c r="D26" s="11">
        <f t="shared" ca="1" si="1"/>
        <v>14.61</v>
      </c>
      <c r="E26" s="12">
        <f t="shared" ca="1" si="2"/>
        <v>700200</v>
      </c>
      <c r="F26" s="10">
        <f t="shared" ca="1" si="3"/>
        <v>5760</v>
      </c>
      <c r="G26" s="12">
        <f t="shared" ca="1" si="4"/>
        <v>67</v>
      </c>
      <c r="H26" s="12" t="str">
        <f ca="1">REPT(CHAR([SbAc]),2)</f>
        <v>CC</v>
      </c>
      <c r="I26" s="12"/>
      <c r="K26">
        <v>66</v>
      </c>
      <c r="L26" s="3">
        <v>1297.53</v>
      </c>
      <c r="M26" s="7">
        <v>-0.657358113889153</v>
      </c>
      <c r="N26" s="3">
        <v>3786.84</v>
      </c>
      <c r="O26" s="7">
        <v>1.5733157558542521</v>
      </c>
      <c r="P26" s="3">
        <v>1471.58</v>
      </c>
      <c r="Q26" s="7">
        <v>-0.18289588388479547</v>
      </c>
      <c r="R26" s="3">
        <v>1800.97</v>
      </c>
      <c r="S26" s="7"/>
    </row>
    <row r="27" spans="2:23">
      <c r="B27" s="9">
        <f t="shared" ca="1" si="0"/>
        <v>39826</v>
      </c>
      <c r="C27" s="12" t="str">
        <f ca="1">RIGHT(YEAR([DDate]),2)&amp;"/"&amp;TEXT(MONTH([DDate]),"00")</f>
        <v>09/01</v>
      </c>
      <c r="D27" s="11">
        <f t="shared" ca="1" si="1"/>
        <v>883.85</v>
      </c>
      <c r="E27" s="12">
        <f t="shared" ca="1" si="2"/>
        <v>701100</v>
      </c>
      <c r="F27" s="10">
        <f t="shared" ca="1" si="3"/>
        <v>5750</v>
      </c>
      <c r="G27" s="12">
        <f t="shared" ca="1" si="4"/>
        <v>68</v>
      </c>
      <c r="H27" s="12" t="str">
        <f ca="1">REPT(CHAR([SbAc]),2)</f>
        <v>DD</v>
      </c>
      <c r="I27" s="12"/>
      <c r="K27">
        <v>67</v>
      </c>
      <c r="L27" s="3">
        <v>869.77</v>
      </c>
      <c r="M27" s="7">
        <v>-0.65701182241921874</v>
      </c>
      <c r="N27" s="3">
        <v>2535.86</v>
      </c>
      <c r="O27" s="7">
        <v>-0.54239900101774929</v>
      </c>
      <c r="P27" s="3">
        <v>5541.64</v>
      </c>
      <c r="Q27" s="7">
        <v>3.3922358106983497</v>
      </c>
      <c r="R27" s="3">
        <v>1261.69</v>
      </c>
      <c r="S27" s="7"/>
    </row>
    <row r="28" spans="2:23">
      <c r="B28" s="9">
        <f t="shared" ca="1" si="0"/>
        <v>39818</v>
      </c>
      <c r="C28" s="12" t="str">
        <f ca="1">RIGHT(YEAR([DDate]),2)&amp;"/"&amp;TEXT(MONTH([DDate]),"00")</f>
        <v>09/01</v>
      </c>
      <c r="D28" s="11">
        <f t="shared" ca="1" si="1"/>
        <v>431.63</v>
      </c>
      <c r="E28" s="12">
        <f t="shared" ca="1" si="2"/>
        <v>701200</v>
      </c>
      <c r="F28" s="10">
        <f t="shared" ca="1" si="3"/>
        <v>5750</v>
      </c>
      <c r="G28" s="12">
        <f t="shared" ca="1" si="4"/>
        <v>69</v>
      </c>
      <c r="H28" s="12" t="str">
        <f ca="1">REPT(CHAR([SbAc]),2)</f>
        <v>EE</v>
      </c>
      <c r="I28" s="12"/>
      <c r="K28">
        <v>68</v>
      </c>
      <c r="L28" s="3">
        <v>1879.97</v>
      </c>
      <c r="M28" s="7">
        <v>-0.47922835923844248</v>
      </c>
      <c r="N28" s="3">
        <v>3609.9700000000003</v>
      </c>
      <c r="O28" s="7">
        <v>0.59130461614416208</v>
      </c>
      <c r="P28" s="3">
        <v>2268.56</v>
      </c>
      <c r="Q28" s="7">
        <v>4.1842135332160248</v>
      </c>
      <c r="R28" s="3">
        <v>437.59</v>
      </c>
      <c r="S28" s="7"/>
    </row>
    <row r="29" spans="2:23">
      <c r="B29" s="9">
        <f t="shared" ca="1" si="0"/>
        <v>39820</v>
      </c>
      <c r="C29" s="12" t="str">
        <f ca="1">RIGHT(YEAR([DDate]),2)&amp;"/"&amp;TEXT(MONTH([DDate]),"00")</f>
        <v>09/01</v>
      </c>
      <c r="D29" s="11">
        <f t="shared" ca="1" si="1"/>
        <v>704.35</v>
      </c>
      <c r="E29" s="12">
        <f t="shared" ca="1" si="2"/>
        <v>700200</v>
      </c>
      <c r="F29" s="10">
        <f t="shared" ca="1" si="3"/>
        <v>5760</v>
      </c>
      <c r="G29" s="12">
        <f t="shared" ca="1" si="4"/>
        <v>66</v>
      </c>
      <c r="H29" s="12" t="str">
        <f ca="1">REPT(CHAR([SbAc]),2)</f>
        <v>BB</v>
      </c>
      <c r="I29" s="12"/>
      <c r="K29">
        <v>69</v>
      </c>
      <c r="L29" s="3">
        <v>2015.66</v>
      </c>
      <c r="M29" s="7">
        <v>-0.22858542484710709</v>
      </c>
      <c r="N29" s="3">
        <v>2612.94</v>
      </c>
      <c r="O29" s="7">
        <v>0.17436561227516653</v>
      </c>
      <c r="P29" s="3">
        <v>2224.98</v>
      </c>
      <c r="Q29" s="7">
        <v>-0.3374170647163226</v>
      </c>
      <c r="R29" s="3">
        <v>3358.04</v>
      </c>
      <c r="S29" s="7"/>
    </row>
    <row r="30" spans="2:23">
      <c r="B30" s="9">
        <f t="shared" ca="1" si="0"/>
        <v>39830</v>
      </c>
      <c r="C30" s="12" t="str">
        <f ca="1">RIGHT(YEAR([DDate]),2)&amp;"/"&amp;TEXT(MONTH([DDate]),"00")</f>
        <v>09/01</v>
      </c>
      <c r="D30" s="11">
        <f t="shared" ca="1" si="1"/>
        <v>413.78</v>
      </c>
      <c r="E30" s="12">
        <f t="shared" ca="1" si="2"/>
        <v>700100</v>
      </c>
      <c r="F30" s="10">
        <f t="shared" ca="1" si="3"/>
        <v>5790</v>
      </c>
      <c r="G30" s="12">
        <f t="shared" ca="1" si="4"/>
        <v>68</v>
      </c>
      <c r="H30" s="12" t="str">
        <f ca="1">REPT(CHAR([SbAc]),2)</f>
        <v>DD</v>
      </c>
      <c r="I30" s="12"/>
    </row>
    <row r="31" spans="2:23">
      <c r="B31" s="9">
        <f t="shared" ca="1" si="0"/>
        <v>39768</v>
      </c>
      <c r="C31" s="12" t="str">
        <f ca="1">RIGHT(YEAR([DDate]),2)&amp;"/"&amp;TEXT(MONTH([DDate]),"00")</f>
        <v>08/11</v>
      </c>
      <c r="D31" s="11">
        <f t="shared" ca="1" si="1"/>
        <v>503.22</v>
      </c>
      <c r="E31" s="12">
        <f t="shared" ca="1" si="2"/>
        <v>701100</v>
      </c>
      <c r="F31" s="10">
        <f t="shared" ca="1" si="3"/>
        <v>5770</v>
      </c>
      <c r="G31" s="12">
        <f t="shared" ca="1" si="4"/>
        <v>67</v>
      </c>
      <c r="H31" s="12" t="str">
        <f ca="1">REPT(CHAR([SbAc]),2)</f>
        <v>CC</v>
      </c>
      <c r="I31" s="12"/>
    </row>
    <row r="32" spans="2:23">
      <c r="B32" s="9">
        <f t="shared" ca="1" si="0"/>
        <v>39862</v>
      </c>
      <c r="C32" s="12" t="str">
        <f ca="1">RIGHT(YEAR([DDate]),2)&amp;"/"&amp;TEXT(MONTH([DDate]),"00")</f>
        <v>09/02</v>
      </c>
      <c r="D32" s="11">
        <f t="shared" ca="1" si="1"/>
        <v>821.03</v>
      </c>
      <c r="E32" s="12">
        <f t="shared" ca="1" si="2"/>
        <v>700200</v>
      </c>
      <c r="F32" s="10">
        <f t="shared" ca="1" si="3"/>
        <v>5750</v>
      </c>
      <c r="G32" s="12">
        <f t="shared" ca="1" si="4"/>
        <v>67</v>
      </c>
      <c r="H32" s="12" t="str">
        <f ca="1">REPT(CHAR([SbAc]),2)</f>
        <v>CC</v>
      </c>
      <c r="I32" s="12"/>
    </row>
    <row r="33" spans="2:23">
      <c r="B33" s="9">
        <f t="shared" ca="1" si="0"/>
        <v>39802</v>
      </c>
      <c r="C33" s="12" t="str">
        <f ca="1">RIGHT(YEAR([DDate]),2)&amp;"/"&amp;TEXT(MONTH([DDate]),"00")</f>
        <v>08/12</v>
      </c>
      <c r="D33" s="11">
        <f t="shared" ca="1" si="1"/>
        <v>110.4</v>
      </c>
      <c r="E33" s="12">
        <f t="shared" ca="1" si="2"/>
        <v>701200</v>
      </c>
      <c r="F33" s="10">
        <f t="shared" ca="1" si="3"/>
        <v>5760</v>
      </c>
      <c r="G33" s="12">
        <f t="shared" ca="1" si="4"/>
        <v>65</v>
      </c>
      <c r="H33" s="12" t="str">
        <f ca="1">REPT(CHAR([SbAc]),2)</f>
        <v>AA</v>
      </c>
      <c r="I33" s="12"/>
    </row>
    <row r="34" spans="2:23">
      <c r="B34" s="9">
        <f t="shared" ca="1" si="0"/>
        <v>39820</v>
      </c>
      <c r="C34" s="12" t="str">
        <f ca="1">RIGHT(YEAR([DDate]),2)&amp;"/"&amp;TEXT(MONTH([DDate]),"00")</f>
        <v>09/01</v>
      </c>
      <c r="D34" s="11">
        <f t="shared" ca="1" si="1"/>
        <v>419.17</v>
      </c>
      <c r="E34" s="12">
        <f t="shared" ca="1" si="2"/>
        <v>700100</v>
      </c>
      <c r="F34" s="10">
        <f t="shared" ca="1" si="3"/>
        <v>5770</v>
      </c>
      <c r="G34" s="12">
        <f t="shared" ca="1" si="4"/>
        <v>67</v>
      </c>
      <c r="H34" s="12" t="str">
        <f ca="1">REPT(CHAR([SbAc]),2)</f>
        <v>CC</v>
      </c>
      <c r="I34" s="12"/>
    </row>
    <row r="35" spans="2:23">
      <c r="B35" s="9">
        <f t="shared" ca="1" si="0"/>
        <v>39849</v>
      </c>
      <c r="C35" s="12" t="str">
        <f ca="1">RIGHT(YEAR([DDate]),2)&amp;"/"&amp;TEXT(MONTH([DDate]),"00")</f>
        <v>09/02</v>
      </c>
      <c r="D35" s="11">
        <f t="shared" ca="1" si="1"/>
        <v>154.28</v>
      </c>
      <c r="E35" s="12">
        <f t="shared" ca="1" si="2"/>
        <v>700100</v>
      </c>
      <c r="F35" s="10">
        <f t="shared" ca="1" si="3"/>
        <v>5790</v>
      </c>
      <c r="G35" s="12">
        <f t="shared" ca="1" si="4"/>
        <v>68</v>
      </c>
      <c r="H35" s="12" t="str">
        <f ca="1">REPT(CHAR([SbAc]),2)</f>
        <v>DD</v>
      </c>
      <c r="I35" s="12"/>
      <c r="K35" s="2" t="s">
        <v>2</v>
      </c>
      <c r="L35" s="6" t="s">
        <v>11</v>
      </c>
    </row>
    <row r="36" spans="2:23">
      <c r="B36" s="9">
        <f t="shared" ref="B36:B67" ca="1" si="5">RANDBETWEEN(39753,39864)</f>
        <v>39769</v>
      </c>
      <c r="C36" s="12" t="str">
        <f ca="1">RIGHT(YEAR([DDate]),2)&amp;"/"&amp;TEXT(MONTH([DDate]),"00")</f>
        <v>08/11</v>
      </c>
      <c r="D36" s="11">
        <f t="shared" ca="1" si="1"/>
        <v>843.66</v>
      </c>
      <c r="E36" s="12">
        <f t="shared" ref="E36:E67" ca="1" si="6">RANDBETWEEN(1,2)*100+RANDBETWEEN(700,701)*1000</f>
        <v>701100</v>
      </c>
      <c r="F36" s="10">
        <f t="shared" ca="1" si="3"/>
        <v>5750</v>
      </c>
      <c r="G36" s="12">
        <f t="shared" ca="1" si="4"/>
        <v>68</v>
      </c>
      <c r="H36" s="12" t="str">
        <f ca="1">REPT(CHAR([SbAc]),2)</f>
        <v>DD</v>
      </c>
      <c r="I36" s="12"/>
    </row>
    <row r="37" spans="2:23">
      <c r="B37" s="9">
        <f t="shared" ca="1" si="5"/>
        <v>39776</v>
      </c>
      <c r="C37" s="12" t="str">
        <f ca="1">RIGHT(YEAR([DDate]),2)&amp;"/"&amp;TEXT(MONTH([DDate]),"00")</f>
        <v>08/11</v>
      </c>
      <c r="D37" s="11">
        <f t="shared" ca="1" si="1"/>
        <v>258.02999999999997</v>
      </c>
      <c r="E37" s="12">
        <f t="shared" ca="1" si="6"/>
        <v>700100</v>
      </c>
      <c r="F37" s="10">
        <f t="shared" ca="1" si="3"/>
        <v>5800</v>
      </c>
      <c r="G37" s="12">
        <f t="shared" ca="1" si="4"/>
        <v>69</v>
      </c>
      <c r="H37" s="12" t="str">
        <f ca="1">REPT(CHAR([SbAc]),2)</f>
        <v>EE</v>
      </c>
      <c r="I37" s="12"/>
      <c r="L37" s="2" t="s">
        <v>23</v>
      </c>
      <c r="M37" s="2" t="s">
        <v>12</v>
      </c>
    </row>
    <row r="38" spans="2:23">
      <c r="B38" s="9">
        <f t="shared" ca="1" si="5"/>
        <v>39801</v>
      </c>
      <c r="C38" s="12" t="str">
        <f ca="1">RIGHT(YEAR([DDate]),2)&amp;"/"&amp;TEXT(MONTH([DDate]),"00")</f>
        <v>08/12</v>
      </c>
      <c r="D38" s="11">
        <f t="shared" ca="1" si="1"/>
        <v>639.57000000000005</v>
      </c>
      <c r="E38" s="12">
        <f t="shared" ca="1" si="6"/>
        <v>700200</v>
      </c>
      <c r="F38" s="10">
        <f t="shared" ca="1" si="3"/>
        <v>5760</v>
      </c>
      <c r="G38" s="12">
        <f t="shared" ca="1" si="4"/>
        <v>69</v>
      </c>
      <c r="H38" s="12" t="str">
        <f ca="1">REPT(CHAR([SbAc]),2)</f>
        <v>EE</v>
      </c>
      <c r="I38" s="12"/>
      <c r="L38" t="s">
        <v>19</v>
      </c>
      <c r="N38" t="s">
        <v>20</v>
      </c>
      <c r="P38" t="s">
        <v>21</v>
      </c>
      <c r="R38" t="s">
        <v>22</v>
      </c>
    </row>
    <row r="39" spans="2:23">
      <c r="B39" s="9">
        <f t="shared" ca="1" si="5"/>
        <v>39850</v>
      </c>
      <c r="C39" s="12" t="str">
        <f ca="1">RIGHT(YEAR([DDate]),2)&amp;"/"&amp;TEXT(MONTH([DDate]),"00")</f>
        <v>09/02</v>
      </c>
      <c r="D39" s="11">
        <f t="shared" ca="1" si="1"/>
        <v>327.45</v>
      </c>
      <c r="E39" s="12">
        <f t="shared" ca="1" si="6"/>
        <v>700200</v>
      </c>
      <c r="F39" s="10">
        <f t="shared" ca="1" si="3"/>
        <v>5750</v>
      </c>
      <c r="G39" s="12">
        <f t="shared" ca="1" si="4"/>
        <v>67</v>
      </c>
      <c r="H39" s="12" t="str">
        <f ca="1">REPT(CHAR([SbAc]),2)</f>
        <v>CC</v>
      </c>
      <c r="I39" s="12"/>
      <c r="K39" s="2" t="s">
        <v>5</v>
      </c>
      <c r="L39" t="s">
        <v>4</v>
      </c>
      <c r="M39" t="s">
        <v>16</v>
      </c>
      <c r="N39" t="s">
        <v>4</v>
      </c>
      <c r="O39" t="s">
        <v>16</v>
      </c>
      <c r="P39" t="s">
        <v>4</v>
      </c>
      <c r="Q39" t="s">
        <v>16</v>
      </c>
      <c r="R39" t="s">
        <v>4</v>
      </c>
      <c r="S39" t="s">
        <v>16</v>
      </c>
      <c r="U39" t="s">
        <v>24</v>
      </c>
      <c r="V39">
        <v>1</v>
      </c>
      <c r="W39" t="s">
        <v>32</v>
      </c>
    </row>
    <row r="40" spans="2:23">
      <c r="B40" s="9">
        <f t="shared" ca="1" si="5"/>
        <v>39789</v>
      </c>
      <c r="C40" s="12" t="str">
        <f ca="1">RIGHT(YEAR([DDate]),2)&amp;"/"&amp;TEXT(MONTH([DDate]),"00")</f>
        <v>08/12</v>
      </c>
      <c r="D40" s="11">
        <f t="shared" ca="1" si="1"/>
        <v>427.84</v>
      </c>
      <c r="E40" s="12">
        <f t="shared" ca="1" si="6"/>
        <v>700200</v>
      </c>
      <c r="F40" s="10">
        <f t="shared" ca="1" si="3"/>
        <v>5780</v>
      </c>
      <c r="G40" s="12">
        <f t="shared" ca="1" si="4"/>
        <v>69</v>
      </c>
      <c r="H40" s="12" t="str">
        <f ca="1">REPT(CHAR([SbAc]),2)</f>
        <v>EE</v>
      </c>
      <c r="I40" s="12"/>
      <c r="K40">
        <v>65</v>
      </c>
      <c r="L40" s="3">
        <v>621.52</v>
      </c>
      <c r="M40" s="7">
        <v>-0.87491924853339242</v>
      </c>
      <c r="N40" s="3">
        <v>4968.95</v>
      </c>
      <c r="O40" s="7">
        <v>0.88422641280482939</v>
      </c>
      <c r="P40" s="3">
        <v>2637.13</v>
      </c>
      <c r="Q40" s="7">
        <v>-3.3402241721830067E-2</v>
      </c>
      <c r="R40" s="3">
        <v>2728.26</v>
      </c>
      <c r="S40" s="7"/>
      <c r="V40">
        <v>2</v>
      </c>
      <c r="W40" t="s">
        <v>29</v>
      </c>
    </row>
    <row r="41" spans="2:23">
      <c r="B41" s="9">
        <f t="shared" ca="1" si="5"/>
        <v>39790</v>
      </c>
      <c r="C41" s="12" t="str">
        <f ca="1">RIGHT(YEAR([DDate]),2)&amp;"/"&amp;TEXT(MONTH([DDate]),"00")</f>
        <v>08/12</v>
      </c>
      <c r="D41" s="11">
        <f t="shared" ca="1" si="1"/>
        <v>775.36</v>
      </c>
      <c r="E41" s="12">
        <f t="shared" ca="1" si="6"/>
        <v>700200</v>
      </c>
      <c r="F41" s="10">
        <f t="shared" ca="1" si="3"/>
        <v>5780</v>
      </c>
      <c r="G41" s="12">
        <f t="shared" ca="1" si="4"/>
        <v>67</v>
      </c>
      <c r="H41" s="12" t="str">
        <f ca="1">REPT(CHAR([SbAc]),2)</f>
        <v>CC</v>
      </c>
      <c r="I41" s="12"/>
      <c r="K41">
        <v>66</v>
      </c>
      <c r="L41" s="3">
        <v>1297.53</v>
      </c>
      <c r="M41" s="7">
        <v>-0.657358113889153</v>
      </c>
      <c r="N41" s="3">
        <v>3786.84</v>
      </c>
      <c r="O41" s="7">
        <v>1.5733157558542521</v>
      </c>
      <c r="P41" s="3">
        <v>1471.58</v>
      </c>
      <c r="Q41" s="7">
        <v>-0.18289588388479547</v>
      </c>
      <c r="R41" s="3">
        <v>1800.97</v>
      </c>
      <c r="S41" s="7"/>
    </row>
    <row r="42" spans="2:23">
      <c r="B42" s="9">
        <f t="shared" ca="1" si="5"/>
        <v>39855</v>
      </c>
      <c r="C42" s="12" t="str">
        <f ca="1">RIGHT(YEAR([DDate]),2)&amp;"/"&amp;TEXT(MONTH([DDate]),"00")</f>
        <v>09/02</v>
      </c>
      <c r="D42" s="11">
        <f t="shared" ca="1" si="1"/>
        <v>185.56</v>
      </c>
      <c r="E42" s="12">
        <f t="shared" ca="1" si="6"/>
        <v>700200</v>
      </c>
      <c r="F42" s="10">
        <f t="shared" ca="1" si="3"/>
        <v>5780</v>
      </c>
      <c r="G42" s="12">
        <f t="shared" ca="1" si="4"/>
        <v>68</v>
      </c>
      <c r="H42" s="12" t="str">
        <f ca="1">REPT(CHAR([SbAc]),2)</f>
        <v>DD</v>
      </c>
      <c r="I42" s="12"/>
      <c r="K42">
        <v>67</v>
      </c>
      <c r="L42" s="3">
        <v>869.77</v>
      </c>
      <c r="M42" s="7">
        <v>-0.65701182241921874</v>
      </c>
      <c r="N42" s="3">
        <v>2535.86</v>
      </c>
      <c r="O42" s="7">
        <v>-0.54239900101774929</v>
      </c>
      <c r="P42" s="3">
        <v>5541.64</v>
      </c>
      <c r="Q42" s="7">
        <v>3.3922358106983497</v>
      </c>
      <c r="R42" s="3">
        <v>1261.69</v>
      </c>
      <c r="S42" s="7"/>
    </row>
    <row r="43" spans="2:23">
      <c r="B43" s="9">
        <f t="shared" ca="1" si="5"/>
        <v>39827</v>
      </c>
      <c r="C43" s="12" t="str">
        <f ca="1">RIGHT(YEAR([DDate]),2)&amp;"/"&amp;TEXT(MONTH([DDate]),"00")</f>
        <v>09/01</v>
      </c>
      <c r="D43" s="11">
        <f t="shared" ca="1" si="1"/>
        <v>834.66</v>
      </c>
      <c r="E43" s="12">
        <f t="shared" ca="1" si="6"/>
        <v>701200</v>
      </c>
      <c r="F43" s="10">
        <f t="shared" ca="1" si="3"/>
        <v>5770</v>
      </c>
      <c r="G43" s="12">
        <f t="shared" ca="1" si="4"/>
        <v>69</v>
      </c>
      <c r="H43" s="12" t="str">
        <f ca="1">REPT(CHAR([SbAc]),2)</f>
        <v>EE</v>
      </c>
      <c r="I43" s="12"/>
      <c r="K43">
        <v>68</v>
      </c>
      <c r="L43" s="3">
        <v>1879.97</v>
      </c>
      <c r="M43" s="7">
        <v>-0.47922835923844248</v>
      </c>
      <c r="N43" s="3">
        <v>3609.9700000000003</v>
      </c>
      <c r="O43" s="7">
        <v>0.59130461614416208</v>
      </c>
      <c r="P43" s="3">
        <v>2268.56</v>
      </c>
      <c r="Q43" s="7">
        <v>4.1842135332160248</v>
      </c>
      <c r="R43" s="3">
        <v>437.59</v>
      </c>
      <c r="S43" s="7"/>
      <c r="U43" t="s">
        <v>25</v>
      </c>
      <c r="V43">
        <v>1</v>
      </c>
      <c r="W43" t="s">
        <v>28</v>
      </c>
    </row>
    <row r="44" spans="2:23">
      <c r="B44" s="9">
        <f t="shared" ca="1" si="5"/>
        <v>39836</v>
      </c>
      <c r="C44" s="12" t="str">
        <f ca="1">RIGHT(YEAR([DDate]),2)&amp;"/"&amp;TEXT(MONTH([DDate]),"00")</f>
        <v>09/01</v>
      </c>
      <c r="D44" s="11">
        <f t="shared" ca="1" si="1"/>
        <v>574.46</v>
      </c>
      <c r="E44" s="12">
        <f t="shared" ca="1" si="6"/>
        <v>701100</v>
      </c>
      <c r="F44" s="10">
        <f t="shared" ca="1" si="3"/>
        <v>5790</v>
      </c>
      <c r="G44" s="12">
        <f t="shared" ca="1" si="4"/>
        <v>65</v>
      </c>
      <c r="H44" s="12" t="str">
        <f ca="1">REPT(CHAR([SbAc]),2)</f>
        <v>AA</v>
      </c>
      <c r="I44" s="12"/>
      <c r="K44">
        <v>69</v>
      </c>
      <c r="L44" s="3">
        <v>2015.66</v>
      </c>
      <c r="M44" s="7">
        <v>-0.22858542484710709</v>
      </c>
      <c r="N44" s="3">
        <v>2612.94</v>
      </c>
      <c r="O44" s="7">
        <v>0.17436561227516653</v>
      </c>
      <c r="P44" s="3">
        <v>2224.98</v>
      </c>
      <c r="Q44" s="7">
        <v>-0.3374170647163226</v>
      </c>
      <c r="R44" s="3">
        <v>3358.04</v>
      </c>
      <c r="S44" s="7"/>
      <c r="V44">
        <v>2</v>
      </c>
      <c r="W44" t="s">
        <v>30</v>
      </c>
    </row>
    <row r="45" spans="2:23">
      <c r="B45" s="9">
        <f t="shared" ca="1" si="5"/>
        <v>39854</v>
      </c>
      <c r="C45" s="12" t="str">
        <f ca="1">RIGHT(YEAR([DDate]),2)&amp;"/"&amp;TEXT(MONTH([DDate]),"00")</f>
        <v>09/02</v>
      </c>
      <c r="D45" s="11">
        <f t="shared" ca="1" si="1"/>
        <v>153.15</v>
      </c>
      <c r="E45" s="12">
        <f t="shared" ca="1" si="6"/>
        <v>701200</v>
      </c>
      <c r="F45" s="10">
        <f t="shared" ca="1" si="3"/>
        <v>5770</v>
      </c>
      <c r="G45" s="12">
        <f t="shared" ca="1" si="4"/>
        <v>66</v>
      </c>
      <c r="H45" s="12" t="str">
        <f ca="1">REPT(CHAR([SbAc]),2)</f>
        <v>BB</v>
      </c>
      <c r="I45" s="12"/>
    </row>
    <row r="46" spans="2:23">
      <c r="B46" s="9">
        <f t="shared" ca="1" si="5"/>
        <v>39813</v>
      </c>
      <c r="C46" s="12" t="str">
        <f ca="1">RIGHT(YEAR([DDate]),2)&amp;"/"&amp;TEXT(MONTH([DDate]),"00")</f>
        <v>08/12</v>
      </c>
      <c r="D46" s="11">
        <f t="shared" ca="1" si="1"/>
        <v>709.44</v>
      </c>
      <c r="E46" s="12">
        <f t="shared" ca="1" si="6"/>
        <v>701100</v>
      </c>
      <c r="F46" s="10">
        <f t="shared" ca="1" si="3"/>
        <v>5780</v>
      </c>
      <c r="G46" s="12">
        <f t="shared" ca="1" si="4"/>
        <v>69</v>
      </c>
      <c r="H46" s="12" t="str">
        <f ca="1">REPT(CHAR([SbAc]),2)</f>
        <v>EE</v>
      </c>
      <c r="I46" s="12"/>
    </row>
    <row r="47" spans="2:23">
      <c r="B47" s="9">
        <f t="shared" ca="1" si="5"/>
        <v>39829</v>
      </c>
      <c r="C47" s="12" t="str">
        <f ca="1">RIGHT(YEAR([DDate]),2)&amp;"/"&amp;TEXT(MONTH([DDate]),"00")</f>
        <v>09/01</v>
      </c>
      <c r="D47" s="11">
        <f t="shared" ca="1" si="1"/>
        <v>75.02</v>
      </c>
      <c r="E47" s="12">
        <f t="shared" ca="1" si="6"/>
        <v>701200</v>
      </c>
      <c r="F47" s="10">
        <f t="shared" ca="1" si="3"/>
        <v>5800</v>
      </c>
      <c r="G47" s="12">
        <f t="shared" ca="1" si="4"/>
        <v>67</v>
      </c>
      <c r="H47" s="12" t="str">
        <f ca="1">REPT(CHAR([SbAc]),2)</f>
        <v>CC</v>
      </c>
      <c r="I47" s="12"/>
    </row>
    <row r="48" spans="2:23">
      <c r="B48" s="9">
        <f t="shared" ca="1" si="5"/>
        <v>39768</v>
      </c>
      <c r="C48" s="12" t="str">
        <f ca="1">RIGHT(YEAR([DDate]),2)&amp;"/"&amp;TEXT(MONTH([DDate]),"00")</f>
        <v>08/11</v>
      </c>
      <c r="D48" s="11">
        <f t="shared" ca="1" si="1"/>
        <v>560.05999999999995</v>
      </c>
      <c r="E48" s="12">
        <f t="shared" ca="1" si="6"/>
        <v>701200</v>
      </c>
      <c r="F48" s="10">
        <f t="shared" ca="1" si="3"/>
        <v>5780</v>
      </c>
      <c r="G48" s="12">
        <f t="shared" ca="1" si="4"/>
        <v>66</v>
      </c>
      <c r="H48" s="12" t="str">
        <f ca="1">REPT(CHAR([SbAc]),2)</f>
        <v>BB</v>
      </c>
      <c r="I48" s="12"/>
    </row>
    <row r="49" spans="2:9">
      <c r="B49" s="9">
        <f t="shared" ca="1" si="5"/>
        <v>39811</v>
      </c>
      <c r="C49" s="12" t="str">
        <f ca="1">RIGHT(YEAR([DDate]),2)&amp;"/"&amp;TEXT(MONTH([DDate]),"00")</f>
        <v>08/12</v>
      </c>
      <c r="D49" s="11">
        <f t="shared" ca="1" si="1"/>
        <v>621.05999999999995</v>
      </c>
      <c r="E49" s="12">
        <f t="shared" ca="1" si="6"/>
        <v>701100</v>
      </c>
      <c r="F49" s="10">
        <f t="shared" ca="1" si="3"/>
        <v>5770</v>
      </c>
      <c r="G49" s="12">
        <f t="shared" ca="1" si="4"/>
        <v>68</v>
      </c>
      <c r="H49" s="12" t="str">
        <f ca="1">REPT(CHAR([SbAc]),2)</f>
        <v>DD</v>
      </c>
      <c r="I49" s="12"/>
    </row>
    <row r="50" spans="2:9">
      <c r="B50" s="9">
        <f t="shared" ca="1" si="5"/>
        <v>39807</v>
      </c>
      <c r="C50" s="12" t="str">
        <f ca="1">RIGHT(YEAR([DDate]),2)&amp;"/"&amp;TEXT(MONTH([DDate]),"00")</f>
        <v>08/12</v>
      </c>
      <c r="D50" s="11">
        <f t="shared" ca="1" si="1"/>
        <v>895.46</v>
      </c>
      <c r="E50" s="12">
        <f t="shared" ca="1" si="6"/>
        <v>700200</v>
      </c>
      <c r="F50" s="10">
        <f t="shared" ca="1" si="3"/>
        <v>5760</v>
      </c>
      <c r="G50" s="12">
        <f t="shared" ca="1" si="4"/>
        <v>65</v>
      </c>
      <c r="H50" s="12" t="str">
        <f ca="1">REPT(CHAR([SbAc]),2)</f>
        <v>AA</v>
      </c>
      <c r="I50" s="12"/>
    </row>
    <row r="51" spans="2:9">
      <c r="B51" s="9">
        <f t="shared" ca="1" si="5"/>
        <v>39813</v>
      </c>
      <c r="C51" s="12" t="str">
        <f ca="1">RIGHT(YEAR([DDate]),2)&amp;"/"&amp;TEXT(MONTH([DDate]),"00")</f>
        <v>08/12</v>
      </c>
      <c r="D51" s="11">
        <f t="shared" ca="1" si="1"/>
        <v>727.17</v>
      </c>
      <c r="E51" s="12">
        <f t="shared" ca="1" si="6"/>
        <v>700200</v>
      </c>
      <c r="F51" s="10">
        <f t="shared" ca="1" si="3"/>
        <v>5770</v>
      </c>
      <c r="G51" s="12">
        <f t="shared" ca="1" si="4"/>
        <v>67</v>
      </c>
      <c r="H51" s="12" t="str">
        <f ca="1">REPT(CHAR([SbAc]),2)</f>
        <v>CC</v>
      </c>
      <c r="I51" s="12"/>
    </row>
    <row r="52" spans="2:9">
      <c r="B52" s="9">
        <f t="shared" ca="1" si="5"/>
        <v>39799</v>
      </c>
      <c r="C52" s="12" t="str">
        <f ca="1">RIGHT(YEAR([DDate]),2)&amp;"/"&amp;TEXT(MONTH([DDate]),"00")</f>
        <v>08/12</v>
      </c>
      <c r="D52" s="11">
        <f t="shared" ref="D52:D97" ca="1" si="7">RANDBETWEEN(1000,99900)/100</f>
        <v>622.07000000000005</v>
      </c>
      <c r="E52" s="12">
        <f t="shared" ca="1" si="6"/>
        <v>700200</v>
      </c>
      <c r="F52" s="10">
        <f t="shared" ref="F52:F97" ca="1" si="8">RANDBETWEEN(575,580)*10</f>
        <v>5800</v>
      </c>
      <c r="G52" s="12">
        <f t="shared" ca="1" si="4"/>
        <v>67</v>
      </c>
      <c r="H52" s="12" t="str">
        <f ca="1">REPT(CHAR([SbAc]),2)</f>
        <v>CC</v>
      </c>
      <c r="I52" s="12"/>
    </row>
    <row r="53" spans="2:9">
      <c r="B53" s="9">
        <f t="shared" ca="1" si="5"/>
        <v>39852</v>
      </c>
      <c r="C53" s="12" t="str">
        <f ca="1">RIGHT(YEAR([DDate]),2)&amp;"/"&amp;TEXT(MONTH([DDate]),"00")</f>
        <v>09/02</v>
      </c>
      <c r="D53" s="11">
        <f t="shared" ca="1" si="7"/>
        <v>803.71</v>
      </c>
      <c r="E53" s="12">
        <f t="shared" ca="1" si="6"/>
        <v>701100</v>
      </c>
      <c r="F53" s="10">
        <f t="shared" ca="1" si="8"/>
        <v>5750</v>
      </c>
      <c r="G53" s="12">
        <f t="shared" ca="1" si="4"/>
        <v>66</v>
      </c>
      <c r="H53" s="12" t="str">
        <f ca="1">REPT(CHAR([SbAc]),2)</f>
        <v>BB</v>
      </c>
      <c r="I53" s="12"/>
    </row>
    <row r="54" spans="2:9">
      <c r="B54" s="9">
        <f t="shared" ca="1" si="5"/>
        <v>39825</v>
      </c>
      <c r="C54" s="12" t="str">
        <f ca="1">RIGHT(YEAR([DDate]),2)&amp;"/"&amp;TEXT(MONTH([DDate]),"00")</f>
        <v>09/01</v>
      </c>
      <c r="D54" s="11">
        <f t="shared" ca="1" si="7"/>
        <v>502.3</v>
      </c>
      <c r="E54" s="12">
        <f t="shared" ca="1" si="6"/>
        <v>700100</v>
      </c>
      <c r="F54" s="10">
        <f t="shared" ca="1" si="8"/>
        <v>5790</v>
      </c>
      <c r="G54" s="12">
        <f t="shared" ca="1" si="4"/>
        <v>69</v>
      </c>
      <c r="H54" s="12" t="str">
        <f ca="1">REPT(CHAR([SbAc]),2)</f>
        <v>EE</v>
      </c>
      <c r="I54" s="12"/>
    </row>
    <row r="55" spans="2:9">
      <c r="B55" s="9">
        <f t="shared" ca="1" si="5"/>
        <v>39837</v>
      </c>
      <c r="C55" s="12" t="str">
        <f ca="1">RIGHT(YEAR([DDate]),2)&amp;"/"&amp;TEXT(MONTH([DDate]),"00")</f>
        <v>09/01</v>
      </c>
      <c r="D55" s="11">
        <f t="shared" ca="1" si="7"/>
        <v>386.77</v>
      </c>
      <c r="E55" s="12">
        <f t="shared" ca="1" si="6"/>
        <v>701100</v>
      </c>
      <c r="F55" s="10">
        <f t="shared" ca="1" si="8"/>
        <v>5750</v>
      </c>
      <c r="G55" s="12">
        <f t="shared" ca="1" si="4"/>
        <v>67</v>
      </c>
      <c r="H55" s="12" t="str">
        <f ca="1">REPT(CHAR([SbAc]),2)</f>
        <v>CC</v>
      </c>
      <c r="I55" s="12"/>
    </row>
    <row r="56" spans="2:9">
      <c r="B56" s="9">
        <f t="shared" ca="1" si="5"/>
        <v>39861</v>
      </c>
      <c r="C56" s="12" t="str">
        <f ca="1">RIGHT(YEAR([DDate]),2)&amp;"/"&amp;TEXT(MONTH([DDate]),"00")</f>
        <v>09/02</v>
      </c>
      <c r="D56" s="11">
        <f t="shared" ca="1" si="7"/>
        <v>392.83</v>
      </c>
      <c r="E56" s="12">
        <f t="shared" ca="1" si="6"/>
        <v>701200</v>
      </c>
      <c r="F56" s="10">
        <f t="shared" ca="1" si="8"/>
        <v>5780</v>
      </c>
      <c r="G56" s="12">
        <f t="shared" ca="1" si="4"/>
        <v>68</v>
      </c>
      <c r="H56" s="12" t="str">
        <f ca="1">REPT(CHAR([SbAc]),2)</f>
        <v>DD</v>
      </c>
      <c r="I56" s="12"/>
    </row>
    <row r="57" spans="2:9">
      <c r="B57" s="9">
        <f t="shared" ca="1" si="5"/>
        <v>39836</v>
      </c>
      <c r="C57" s="12" t="str">
        <f ca="1">RIGHT(YEAR([DDate]),2)&amp;"/"&amp;TEXT(MONTH([DDate]),"00")</f>
        <v>09/01</v>
      </c>
      <c r="D57" s="11">
        <f t="shared" ca="1" si="7"/>
        <v>264.99</v>
      </c>
      <c r="E57" s="12">
        <f t="shared" ca="1" si="6"/>
        <v>701100</v>
      </c>
      <c r="F57" s="10">
        <f t="shared" ca="1" si="8"/>
        <v>5770</v>
      </c>
      <c r="G57" s="12">
        <f t="shared" ca="1" si="4"/>
        <v>66</v>
      </c>
      <c r="H57" s="12" t="str">
        <f ca="1">REPT(CHAR([SbAc]),2)</f>
        <v>BB</v>
      </c>
      <c r="I57" s="12"/>
    </row>
    <row r="58" spans="2:9">
      <c r="B58" s="9">
        <f t="shared" ca="1" si="5"/>
        <v>39760</v>
      </c>
      <c r="C58" s="12" t="str">
        <f ca="1">RIGHT(YEAR([DDate]),2)&amp;"/"&amp;TEXT(MONTH([DDate]),"00")</f>
        <v>08/11</v>
      </c>
      <c r="D58" s="11">
        <f t="shared" ca="1" si="7"/>
        <v>928.12</v>
      </c>
      <c r="E58" s="12">
        <f t="shared" ca="1" si="6"/>
        <v>701200</v>
      </c>
      <c r="F58" s="10">
        <f t="shared" ca="1" si="8"/>
        <v>5780</v>
      </c>
      <c r="G58" s="12">
        <f t="shared" ca="1" si="4"/>
        <v>66</v>
      </c>
      <c r="H58" s="12" t="str">
        <f ca="1">REPT(CHAR([SbAc]),2)</f>
        <v>BB</v>
      </c>
      <c r="I58" s="12"/>
    </row>
    <row r="59" spans="2:9">
      <c r="B59" s="9">
        <f t="shared" ca="1" si="5"/>
        <v>39822</v>
      </c>
      <c r="C59" s="12" t="str">
        <f ca="1">RIGHT(YEAR([DDate]),2)&amp;"/"&amp;TEXT(MONTH([DDate]),"00")</f>
        <v>09/01</v>
      </c>
      <c r="D59" s="11">
        <f t="shared" ca="1" si="7"/>
        <v>64.37</v>
      </c>
      <c r="E59" s="12">
        <f t="shared" ca="1" si="6"/>
        <v>700100</v>
      </c>
      <c r="F59" s="10">
        <f t="shared" ca="1" si="8"/>
        <v>5780</v>
      </c>
      <c r="G59" s="12">
        <f t="shared" ca="1" si="4"/>
        <v>68</v>
      </c>
      <c r="H59" s="12" t="str">
        <f ca="1">REPT(CHAR([SbAc]),2)</f>
        <v>DD</v>
      </c>
      <c r="I59" s="12"/>
    </row>
    <row r="60" spans="2:9">
      <c r="B60" s="9">
        <f t="shared" ca="1" si="5"/>
        <v>39773</v>
      </c>
      <c r="C60" s="12" t="str">
        <f ca="1">RIGHT(YEAR([DDate]),2)&amp;"/"&amp;TEXT(MONTH([DDate]),"00")</f>
        <v>08/11</v>
      </c>
      <c r="D60" s="11">
        <f t="shared" ca="1" si="7"/>
        <v>642.83000000000004</v>
      </c>
      <c r="E60" s="12">
        <f t="shared" ca="1" si="6"/>
        <v>701100</v>
      </c>
      <c r="F60" s="10">
        <f t="shared" ca="1" si="8"/>
        <v>5770</v>
      </c>
      <c r="G60" s="12">
        <f t="shared" ca="1" si="4"/>
        <v>66</v>
      </c>
      <c r="H60" s="12" t="str">
        <f ca="1">REPT(CHAR([SbAc]),2)</f>
        <v>BB</v>
      </c>
      <c r="I60" s="12"/>
    </row>
    <row r="61" spans="2:9">
      <c r="B61" s="9">
        <f t="shared" ca="1" si="5"/>
        <v>39772</v>
      </c>
      <c r="C61" s="12" t="str">
        <f ca="1">RIGHT(YEAR([DDate]),2)&amp;"/"&amp;TEXT(MONTH([DDate]),"00")</f>
        <v>08/11</v>
      </c>
      <c r="D61" s="11">
        <f t="shared" ca="1" si="7"/>
        <v>161.96</v>
      </c>
      <c r="E61" s="12">
        <f t="shared" ca="1" si="6"/>
        <v>700200</v>
      </c>
      <c r="F61" s="10">
        <f t="shared" ca="1" si="8"/>
        <v>5800</v>
      </c>
      <c r="G61" s="12">
        <f t="shared" ca="1" si="4"/>
        <v>67</v>
      </c>
      <c r="H61" s="12" t="str">
        <f ca="1">REPT(CHAR([SbAc]),2)</f>
        <v>CC</v>
      </c>
      <c r="I61" s="12"/>
    </row>
    <row r="62" spans="2:9">
      <c r="B62" s="9">
        <f t="shared" ca="1" si="5"/>
        <v>39777</v>
      </c>
      <c r="C62" s="12" t="str">
        <f ca="1">RIGHT(YEAR([DDate]),2)&amp;"/"&amp;TEXT(MONTH([DDate]),"00")</f>
        <v>08/11</v>
      </c>
      <c r="D62" s="11">
        <f t="shared" ca="1" si="7"/>
        <v>285.24</v>
      </c>
      <c r="E62" s="12">
        <f t="shared" ca="1" si="6"/>
        <v>701100</v>
      </c>
      <c r="F62" s="10">
        <f t="shared" ca="1" si="8"/>
        <v>5790</v>
      </c>
      <c r="G62" s="12">
        <f t="shared" ca="1" si="4"/>
        <v>67</v>
      </c>
      <c r="H62" s="12" t="str">
        <f ca="1">REPT(CHAR([SbAc]),2)</f>
        <v>CC</v>
      </c>
      <c r="I62" s="12"/>
    </row>
    <row r="63" spans="2:9">
      <c r="B63" s="9">
        <f t="shared" ca="1" si="5"/>
        <v>39828</v>
      </c>
      <c r="C63" s="12" t="str">
        <f ca="1">RIGHT(YEAR([DDate]),2)&amp;"/"&amp;TEXT(MONTH([DDate]),"00")</f>
        <v>09/01</v>
      </c>
      <c r="D63" s="11">
        <f t="shared" ca="1" si="7"/>
        <v>224.78</v>
      </c>
      <c r="E63" s="12">
        <f t="shared" ca="1" si="6"/>
        <v>701100</v>
      </c>
      <c r="F63" s="10">
        <f t="shared" ca="1" si="8"/>
        <v>5790</v>
      </c>
      <c r="G63" s="12">
        <f t="shared" ca="1" si="4"/>
        <v>66</v>
      </c>
      <c r="H63" s="12" t="str">
        <f ca="1">REPT(CHAR([SbAc]),2)</f>
        <v>BB</v>
      </c>
      <c r="I63" s="12"/>
    </row>
    <row r="64" spans="2:9">
      <c r="B64" s="9">
        <f t="shared" ca="1" si="5"/>
        <v>39780</v>
      </c>
      <c r="C64" s="12" t="str">
        <f ca="1">RIGHT(YEAR([DDate]),2)&amp;"/"&amp;TEXT(MONTH([DDate]),"00")</f>
        <v>08/11</v>
      </c>
      <c r="D64" s="11">
        <f t="shared" ca="1" si="7"/>
        <v>860.58</v>
      </c>
      <c r="E64" s="12">
        <f t="shared" ca="1" si="6"/>
        <v>701200</v>
      </c>
      <c r="F64" s="10">
        <f t="shared" ca="1" si="8"/>
        <v>5760</v>
      </c>
      <c r="G64" s="12">
        <f t="shared" ca="1" si="4"/>
        <v>68</v>
      </c>
      <c r="H64" s="12" t="str">
        <f ca="1">REPT(CHAR([SbAc]),2)</f>
        <v>DD</v>
      </c>
      <c r="I64" s="12"/>
    </row>
    <row r="65" spans="2:9">
      <c r="B65" s="9">
        <f t="shared" ca="1" si="5"/>
        <v>39860</v>
      </c>
      <c r="C65" s="12" t="str">
        <f ca="1">RIGHT(YEAR([DDate]),2)&amp;"/"&amp;TEXT(MONTH([DDate]),"00")</f>
        <v>09/02</v>
      </c>
      <c r="D65" s="11">
        <f t="shared" ca="1" si="7"/>
        <v>61.99</v>
      </c>
      <c r="E65" s="12">
        <f t="shared" ca="1" si="6"/>
        <v>701200</v>
      </c>
      <c r="F65" s="10">
        <f t="shared" ca="1" si="8"/>
        <v>5760</v>
      </c>
      <c r="G65" s="12">
        <f t="shared" ca="1" si="4"/>
        <v>65</v>
      </c>
      <c r="H65" s="12" t="str">
        <f ca="1">REPT(CHAR([SbAc]),2)</f>
        <v>AA</v>
      </c>
      <c r="I65" s="12"/>
    </row>
    <row r="66" spans="2:9">
      <c r="B66" s="9">
        <f t="shared" ca="1" si="5"/>
        <v>39803</v>
      </c>
      <c r="C66" s="12" t="str">
        <f ca="1">RIGHT(YEAR([DDate]),2)&amp;"/"&amp;TEXT(MONTH([DDate]),"00")</f>
        <v>08/12</v>
      </c>
      <c r="D66" s="11">
        <f t="shared" ca="1" si="7"/>
        <v>345.47</v>
      </c>
      <c r="E66" s="12">
        <f t="shared" ca="1" si="6"/>
        <v>701200</v>
      </c>
      <c r="F66" s="10">
        <f t="shared" ca="1" si="8"/>
        <v>5750</v>
      </c>
      <c r="G66" s="12">
        <f t="shared" ca="1" si="4"/>
        <v>65</v>
      </c>
      <c r="H66" s="12" t="str">
        <f ca="1">REPT(CHAR([SbAc]),2)</f>
        <v>AA</v>
      </c>
      <c r="I66" s="12"/>
    </row>
    <row r="67" spans="2:9">
      <c r="B67" s="9">
        <f t="shared" ca="1" si="5"/>
        <v>39815</v>
      </c>
      <c r="C67" s="12" t="str">
        <f ca="1">RIGHT(YEAR([DDate]),2)&amp;"/"&amp;TEXT(MONTH([DDate]),"00")</f>
        <v>09/01</v>
      </c>
      <c r="D67" s="11">
        <f t="shared" ca="1" si="7"/>
        <v>649.41999999999996</v>
      </c>
      <c r="E67" s="12">
        <f t="shared" ca="1" si="6"/>
        <v>700200</v>
      </c>
      <c r="F67" s="10">
        <f t="shared" ca="1" si="8"/>
        <v>5780</v>
      </c>
      <c r="G67" s="12">
        <f t="shared" ca="1" si="4"/>
        <v>68</v>
      </c>
      <c r="H67" s="12" t="str">
        <f ca="1">REPT(CHAR([SbAc]),2)</f>
        <v>DD</v>
      </c>
      <c r="I67" s="12"/>
    </row>
    <row r="68" spans="2:9">
      <c r="B68" s="9">
        <f t="shared" ref="B68:B97" ca="1" si="9">RANDBETWEEN(39753,39864)</f>
        <v>39831</v>
      </c>
      <c r="C68" s="12" t="str">
        <f ca="1">RIGHT(YEAR([DDate]),2)&amp;"/"&amp;TEXT(MONTH([DDate]),"00")</f>
        <v>09/01</v>
      </c>
      <c r="D68" s="11">
        <f t="shared" ca="1" si="7"/>
        <v>513.54999999999995</v>
      </c>
      <c r="E68" s="12">
        <f t="shared" ref="E68:E97" ca="1" si="10">RANDBETWEEN(1,2)*100+RANDBETWEEN(700,701)*1000</f>
        <v>701200</v>
      </c>
      <c r="F68" s="10">
        <f t="shared" ca="1" si="8"/>
        <v>5770</v>
      </c>
      <c r="G68" s="12">
        <f t="shared" ref="G68:G97" ca="1" si="11">RANDBETWEEN(65,69)</f>
        <v>67</v>
      </c>
      <c r="H68" s="12" t="str">
        <f ca="1">REPT(CHAR([SbAc]),2)</f>
        <v>CC</v>
      </c>
      <c r="I68" s="12"/>
    </row>
    <row r="69" spans="2:9">
      <c r="B69" s="9">
        <f t="shared" ca="1" si="9"/>
        <v>39765</v>
      </c>
      <c r="C69" s="12" t="str">
        <f ca="1">RIGHT(YEAR([DDate]),2)&amp;"/"&amp;TEXT(MONTH([DDate]),"00")</f>
        <v>08/11</v>
      </c>
      <c r="D69" s="11">
        <f t="shared" ca="1" si="7"/>
        <v>776.61</v>
      </c>
      <c r="E69" s="12">
        <f t="shared" ca="1" si="10"/>
        <v>701200</v>
      </c>
      <c r="F69" s="10">
        <f t="shared" ca="1" si="8"/>
        <v>5790</v>
      </c>
      <c r="G69" s="12">
        <f t="shared" ca="1" si="11"/>
        <v>69</v>
      </c>
      <c r="H69" s="12" t="str">
        <f ca="1">REPT(CHAR([SbAc]),2)</f>
        <v>EE</v>
      </c>
      <c r="I69" s="12"/>
    </row>
    <row r="70" spans="2:9">
      <c r="B70" s="9">
        <f t="shared" ca="1" si="9"/>
        <v>39811</v>
      </c>
      <c r="C70" s="12" t="str">
        <f ca="1">RIGHT(YEAR([DDate]),2)&amp;"/"&amp;TEXT(MONTH([DDate]),"00")</f>
        <v>08/12</v>
      </c>
      <c r="D70" s="11">
        <f t="shared" ca="1" si="7"/>
        <v>681.41</v>
      </c>
      <c r="E70" s="12">
        <f t="shared" ca="1" si="10"/>
        <v>701100</v>
      </c>
      <c r="F70" s="10">
        <f t="shared" ca="1" si="8"/>
        <v>5750</v>
      </c>
      <c r="G70" s="12">
        <f t="shared" ca="1" si="11"/>
        <v>68</v>
      </c>
      <c r="H70" s="12" t="str">
        <f ca="1">REPT(CHAR([SbAc]),2)</f>
        <v>DD</v>
      </c>
      <c r="I70" s="12"/>
    </row>
    <row r="71" spans="2:9">
      <c r="B71" s="9">
        <f t="shared" ca="1" si="9"/>
        <v>39797</v>
      </c>
      <c r="C71" s="12" t="str">
        <f ca="1">RIGHT(YEAR([DDate]),2)&amp;"/"&amp;TEXT(MONTH([DDate]),"00")</f>
        <v>08/12</v>
      </c>
      <c r="D71" s="11">
        <f t="shared" ca="1" si="7"/>
        <v>255.12</v>
      </c>
      <c r="E71" s="12">
        <f t="shared" ca="1" si="10"/>
        <v>700100</v>
      </c>
      <c r="F71" s="10">
        <f t="shared" ca="1" si="8"/>
        <v>5780</v>
      </c>
      <c r="G71" s="12">
        <f t="shared" ca="1" si="11"/>
        <v>66</v>
      </c>
      <c r="H71" s="12" t="str">
        <f ca="1">REPT(CHAR([SbAc]),2)</f>
        <v>BB</v>
      </c>
      <c r="I71" s="12"/>
    </row>
    <row r="72" spans="2:9">
      <c r="B72" s="9">
        <f t="shared" ca="1" si="9"/>
        <v>39756</v>
      </c>
      <c r="C72" s="12" t="str">
        <f ca="1">RIGHT(YEAR([DDate]),2)&amp;"/"&amp;TEXT(MONTH([DDate]),"00")</f>
        <v>08/11</v>
      </c>
      <c r="D72" s="11">
        <f t="shared" ca="1" si="7"/>
        <v>97.19</v>
      </c>
      <c r="E72" s="12">
        <f t="shared" ca="1" si="10"/>
        <v>701200</v>
      </c>
      <c r="F72" s="10">
        <f t="shared" ca="1" si="8"/>
        <v>5750</v>
      </c>
      <c r="G72" s="12">
        <f t="shared" ca="1" si="11"/>
        <v>68</v>
      </c>
      <c r="H72" s="12" t="str">
        <f ca="1">REPT(CHAR([SbAc]),2)</f>
        <v>DD</v>
      </c>
      <c r="I72" s="12"/>
    </row>
    <row r="73" spans="2:9">
      <c r="B73" s="9">
        <f t="shared" ca="1" si="9"/>
        <v>39827</v>
      </c>
      <c r="C73" s="12" t="str">
        <f ca="1">RIGHT(YEAR([DDate]),2)&amp;"/"&amp;TEXT(MONTH([DDate]),"00")</f>
        <v>09/01</v>
      </c>
      <c r="D73" s="11">
        <f t="shared" ca="1" si="7"/>
        <v>475.61</v>
      </c>
      <c r="E73" s="12">
        <f t="shared" ca="1" si="10"/>
        <v>700100</v>
      </c>
      <c r="F73" s="10">
        <f t="shared" ca="1" si="8"/>
        <v>5770</v>
      </c>
      <c r="G73" s="12">
        <f t="shared" ca="1" si="11"/>
        <v>68</v>
      </c>
      <c r="H73" s="12" t="str">
        <f ca="1">REPT(CHAR([SbAc]),2)</f>
        <v>DD</v>
      </c>
      <c r="I73" s="12"/>
    </row>
    <row r="74" spans="2:9">
      <c r="B74" s="9">
        <f t="shared" ca="1" si="9"/>
        <v>39780</v>
      </c>
      <c r="C74" s="12" t="str">
        <f ca="1">RIGHT(YEAR([DDate]),2)&amp;"/"&amp;TEXT(MONTH([DDate]),"00")</f>
        <v>08/11</v>
      </c>
      <c r="D74" s="11">
        <f t="shared" ca="1" si="7"/>
        <v>553.54999999999995</v>
      </c>
      <c r="E74" s="12">
        <f t="shared" ca="1" si="10"/>
        <v>701100</v>
      </c>
      <c r="F74" s="10">
        <f t="shared" ca="1" si="8"/>
        <v>5750</v>
      </c>
      <c r="G74" s="12">
        <f t="shared" ca="1" si="11"/>
        <v>65</v>
      </c>
      <c r="H74" s="12" t="str">
        <f ca="1">REPT(CHAR([SbAc]),2)</f>
        <v>AA</v>
      </c>
      <c r="I74" s="12"/>
    </row>
    <row r="75" spans="2:9">
      <c r="B75" s="9">
        <f t="shared" ca="1" si="9"/>
        <v>39838</v>
      </c>
      <c r="C75" s="12" t="str">
        <f ca="1">RIGHT(YEAR([DDate]),2)&amp;"/"&amp;TEXT(MONTH([DDate]),"00")</f>
        <v>09/01</v>
      </c>
      <c r="D75" s="11">
        <f t="shared" ca="1" si="7"/>
        <v>287.27999999999997</v>
      </c>
      <c r="E75" s="12">
        <f t="shared" ca="1" si="10"/>
        <v>701200</v>
      </c>
      <c r="F75" s="10">
        <f t="shared" ca="1" si="8"/>
        <v>5760</v>
      </c>
      <c r="G75" s="12">
        <f t="shared" ca="1" si="11"/>
        <v>65</v>
      </c>
      <c r="H75" s="12" t="str">
        <f ca="1">REPT(CHAR([SbAc]),2)</f>
        <v>AA</v>
      </c>
      <c r="I75" s="12"/>
    </row>
    <row r="76" spans="2:9">
      <c r="B76" s="9">
        <f t="shared" ca="1" si="9"/>
        <v>39760</v>
      </c>
      <c r="C76" s="12" t="str">
        <f ca="1">RIGHT(YEAR([DDate]),2)&amp;"/"&amp;TEXT(MONTH([DDate]),"00")</f>
        <v>08/11</v>
      </c>
      <c r="D76" s="11">
        <f t="shared" ca="1" si="7"/>
        <v>550.70000000000005</v>
      </c>
      <c r="E76" s="12">
        <f t="shared" ca="1" si="10"/>
        <v>701200</v>
      </c>
      <c r="F76" s="10">
        <f t="shared" ca="1" si="8"/>
        <v>5790</v>
      </c>
      <c r="G76" s="12">
        <f t="shared" ca="1" si="11"/>
        <v>66</v>
      </c>
      <c r="H76" s="12" t="str">
        <f ca="1">REPT(CHAR([SbAc]),2)</f>
        <v>BB</v>
      </c>
      <c r="I76" s="12"/>
    </row>
    <row r="77" spans="2:9">
      <c r="B77" s="9">
        <f t="shared" ca="1" si="9"/>
        <v>39825</v>
      </c>
      <c r="C77" s="12" t="str">
        <f ca="1">RIGHT(YEAR([DDate]),2)&amp;"/"&amp;TEXT(MONTH([DDate]),"00")</f>
        <v>09/01</v>
      </c>
      <c r="D77" s="11">
        <f t="shared" ca="1" si="7"/>
        <v>157.53</v>
      </c>
      <c r="E77" s="12">
        <f t="shared" ca="1" si="10"/>
        <v>700200</v>
      </c>
      <c r="F77" s="10">
        <f t="shared" ca="1" si="8"/>
        <v>5760</v>
      </c>
      <c r="G77" s="12">
        <f t="shared" ca="1" si="11"/>
        <v>69</v>
      </c>
      <c r="H77" s="12" t="str">
        <f ca="1">REPT(CHAR([SbAc]),2)</f>
        <v>EE</v>
      </c>
      <c r="I77" s="12"/>
    </row>
    <row r="78" spans="2:9">
      <c r="B78" s="9">
        <f t="shared" ca="1" si="9"/>
        <v>39827</v>
      </c>
      <c r="C78" s="12" t="str">
        <f ca="1">RIGHT(YEAR([DDate]),2)&amp;"/"&amp;TEXT(MONTH([DDate]),"00")</f>
        <v>09/01</v>
      </c>
      <c r="D78" s="11">
        <f t="shared" ca="1" si="7"/>
        <v>616.62</v>
      </c>
      <c r="E78" s="12">
        <f t="shared" ca="1" si="10"/>
        <v>700100</v>
      </c>
      <c r="F78" s="10">
        <f t="shared" ca="1" si="8"/>
        <v>5750</v>
      </c>
      <c r="G78" s="12">
        <f t="shared" ca="1" si="11"/>
        <v>69</v>
      </c>
      <c r="H78" s="12" t="str">
        <f ca="1">REPT(CHAR([SbAc]),2)</f>
        <v>EE</v>
      </c>
      <c r="I78" s="12"/>
    </row>
    <row r="79" spans="2:9">
      <c r="B79" s="9">
        <f t="shared" ca="1" si="9"/>
        <v>39785</v>
      </c>
      <c r="C79" s="12" t="str">
        <f ca="1">RIGHT(YEAR([DDate]),2)&amp;"/"&amp;TEXT(MONTH([DDate]),"00")</f>
        <v>08/12</v>
      </c>
      <c r="D79" s="11">
        <f t="shared" ca="1" si="7"/>
        <v>928.79</v>
      </c>
      <c r="E79" s="12">
        <f t="shared" ca="1" si="10"/>
        <v>701100</v>
      </c>
      <c r="F79" s="10">
        <f t="shared" ca="1" si="8"/>
        <v>5770</v>
      </c>
      <c r="G79" s="12">
        <f t="shared" ca="1" si="11"/>
        <v>67</v>
      </c>
      <c r="H79" s="12" t="str">
        <f ca="1">REPT(CHAR([SbAc]),2)</f>
        <v>CC</v>
      </c>
      <c r="I79" s="12"/>
    </row>
    <row r="80" spans="2:9">
      <c r="B80" s="9">
        <f t="shared" ca="1" si="9"/>
        <v>39785</v>
      </c>
      <c r="C80" s="12" t="str">
        <f ca="1">RIGHT(YEAR([DDate]),2)&amp;"/"&amp;TEXT(MONTH([DDate]),"00")</f>
        <v>08/12</v>
      </c>
      <c r="D80" s="11">
        <f t="shared" ca="1" si="7"/>
        <v>124.78</v>
      </c>
      <c r="E80" s="12">
        <f t="shared" ca="1" si="10"/>
        <v>701200</v>
      </c>
      <c r="F80" s="10">
        <f t="shared" ca="1" si="8"/>
        <v>5750</v>
      </c>
      <c r="G80" s="12">
        <f t="shared" ca="1" si="11"/>
        <v>67</v>
      </c>
      <c r="H80" s="12" t="str">
        <f ca="1">REPT(CHAR([SbAc]),2)</f>
        <v>CC</v>
      </c>
      <c r="I80" s="12"/>
    </row>
    <row r="81" spans="2:9">
      <c r="B81" s="9">
        <f t="shared" ca="1" si="9"/>
        <v>39789</v>
      </c>
      <c r="C81" s="12" t="str">
        <f ca="1">RIGHT(YEAR([DDate]),2)&amp;"/"&amp;TEXT(MONTH([DDate]),"00")</f>
        <v>08/12</v>
      </c>
      <c r="D81" s="11">
        <f t="shared" ca="1" si="7"/>
        <v>982.69</v>
      </c>
      <c r="E81" s="12">
        <f t="shared" ca="1" si="10"/>
        <v>700200</v>
      </c>
      <c r="F81" s="10">
        <f t="shared" ca="1" si="8"/>
        <v>5780</v>
      </c>
      <c r="G81" s="12">
        <f t="shared" ca="1" si="11"/>
        <v>65</v>
      </c>
      <c r="H81" s="12" t="str">
        <f ca="1">REPT(CHAR([SbAc]),2)</f>
        <v>AA</v>
      </c>
      <c r="I81" s="12"/>
    </row>
    <row r="82" spans="2:9">
      <c r="B82" s="9">
        <f t="shared" ca="1" si="9"/>
        <v>39774</v>
      </c>
      <c r="C82" s="12" t="str">
        <f ca="1">RIGHT(YEAR([DDate]),2)&amp;"/"&amp;TEXT(MONTH([DDate]),"00")</f>
        <v>08/11</v>
      </c>
      <c r="D82" s="11">
        <f t="shared" ca="1" si="7"/>
        <v>220.1</v>
      </c>
      <c r="E82" s="12">
        <f t="shared" ca="1" si="10"/>
        <v>700200</v>
      </c>
      <c r="F82" s="10">
        <f t="shared" ca="1" si="8"/>
        <v>5800</v>
      </c>
      <c r="G82" s="12">
        <f t="shared" ca="1" si="11"/>
        <v>66</v>
      </c>
      <c r="H82" s="12" t="str">
        <f ca="1">REPT(CHAR([SbAc]),2)</f>
        <v>BB</v>
      </c>
      <c r="I82" s="12"/>
    </row>
    <row r="83" spans="2:9">
      <c r="B83" s="9">
        <f t="shared" ca="1" si="9"/>
        <v>39838</v>
      </c>
      <c r="C83" s="12" t="str">
        <f ca="1">RIGHT(YEAR([DDate]),2)&amp;"/"&amp;TEXT(MONTH([DDate]),"00")</f>
        <v>09/01</v>
      </c>
      <c r="D83" s="11">
        <f t="shared" ca="1" si="7"/>
        <v>871.03</v>
      </c>
      <c r="E83" s="12">
        <f t="shared" ca="1" si="10"/>
        <v>701100</v>
      </c>
      <c r="F83" s="10">
        <f t="shared" ca="1" si="8"/>
        <v>5750</v>
      </c>
      <c r="G83" s="12">
        <f t="shared" ca="1" si="11"/>
        <v>66</v>
      </c>
      <c r="H83" s="12" t="str">
        <f ca="1">REPT(CHAR([SbAc]),2)</f>
        <v>BB</v>
      </c>
      <c r="I83" s="12"/>
    </row>
    <row r="84" spans="2:9">
      <c r="B84" s="9">
        <f t="shared" ca="1" si="9"/>
        <v>39778</v>
      </c>
      <c r="C84" s="12" t="str">
        <f ca="1">RIGHT(YEAR([DDate]),2)&amp;"/"&amp;TEXT(MONTH([DDate]),"00")</f>
        <v>08/11</v>
      </c>
      <c r="D84" s="11">
        <f t="shared" ca="1" si="7"/>
        <v>227.46</v>
      </c>
      <c r="E84" s="12">
        <f t="shared" ca="1" si="10"/>
        <v>701200</v>
      </c>
      <c r="F84" s="10">
        <f t="shared" ca="1" si="8"/>
        <v>5800</v>
      </c>
      <c r="G84" s="12">
        <f t="shared" ca="1" si="11"/>
        <v>68</v>
      </c>
      <c r="H84" s="12" t="str">
        <f ca="1">REPT(CHAR([SbAc]),2)</f>
        <v>DD</v>
      </c>
      <c r="I84" s="12"/>
    </row>
    <row r="85" spans="2:9">
      <c r="B85" s="9">
        <f t="shared" ca="1" si="9"/>
        <v>39820</v>
      </c>
      <c r="C85" s="12" t="str">
        <f ca="1">RIGHT(YEAR([DDate]),2)&amp;"/"&amp;TEXT(MONTH([DDate]),"00")</f>
        <v>09/01</v>
      </c>
      <c r="D85" s="11">
        <f t="shared" ca="1" si="7"/>
        <v>171.07</v>
      </c>
      <c r="E85" s="12">
        <f t="shared" ca="1" si="10"/>
        <v>700100</v>
      </c>
      <c r="F85" s="10">
        <f t="shared" ca="1" si="8"/>
        <v>5760</v>
      </c>
      <c r="G85" s="12">
        <f t="shared" ca="1" si="11"/>
        <v>69</v>
      </c>
      <c r="H85" s="12" t="str">
        <f ca="1">REPT(CHAR([SbAc]),2)</f>
        <v>EE</v>
      </c>
      <c r="I85" s="12"/>
    </row>
    <row r="86" spans="2:9">
      <c r="B86" s="9">
        <f t="shared" ca="1" si="9"/>
        <v>39825</v>
      </c>
      <c r="C86" s="12" t="str">
        <f ca="1">RIGHT(YEAR([DDate]),2)&amp;"/"&amp;TEXT(MONTH([DDate]),"00")</f>
        <v>09/01</v>
      </c>
      <c r="D86" s="11">
        <f t="shared" ca="1" si="7"/>
        <v>124.33</v>
      </c>
      <c r="E86" s="12">
        <f t="shared" ca="1" si="10"/>
        <v>700200</v>
      </c>
      <c r="F86" s="10">
        <f t="shared" ca="1" si="8"/>
        <v>5780</v>
      </c>
      <c r="G86" s="12">
        <f t="shared" ca="1" si="11"/>
        <v>69</v>
      </c>
      <c r="H86" s="12" t="str">
        <f ca="1">REPT(CHAR([SbAc]),2)</f>
        <v>EE</v>
      </c>
      <c r="I86" s="12"/>
    </row>
    <row r="87" spans="2:9">
      <c r="B87" s="9">
        <f t="shared" ca="1" si="9"/>
        <v>39770</v>
      </c>
      <c r="C87" s="12" t="str">
        <f ca="1">RIGHT(YEAR([DDate]),2)&amp;"/"&amp;TEXT(MONTH([DDate]),"00")</f>
        <v>08/11</v>
      </c>
      <c r="D87" s="11">
        <f t="shared" ca="1" si="7"/>
        <v>540.71</v>
      </c>
      <c r="E87" s="12">
        <f t="shared" ca="1" si="10"/>
        <v>701200</v>
      </c>
      <c r="F87" s="10">
        <f t="shared" ca="1" si="8"/>
        <v>5800</v>
      </c>
      <c r="G87" s="12">
        <f t="shared" ca="1" si="11"/>
        <v>66</v>
      </c>
      <c r="H87" s="12" t="str">
        <f ca="1">REPT(CHAR([SbAc]),2)</f>
        <v>BB</v>
      </c>
      <c r="I87" s="12"/>
    </row>
    <row r="88" spans="2:9">
      <c r="B88" s="9">
        <f t="shared" ca="1" si="9"/>
        <v>39863</v>
      </c>
      <c r="C88" s="12" t="str">
        <f ca="1">RIGHT(YEAR([DDate]),2)&amp;"/"&amp;TEXT(MONTH([DDate]),"00")</f>
        <v>09/02</v>
      </c>
      <c r="D88" s="11">
        <f t="shared" ca="1" si="7"/>
        <v>582.04</v>
      </c>
      <c r="E88" s="12">
        <f t="shared" ca="1" si="10"/>
        <v>701200</v>
      </c>
      <c r="F88" s="10">
        <f t="shared" ca="1" si="8"/>
        <v>5750</v>
      </c>
      <c r="G88" s="12">
        <f t="shared" ca="1" si="11"/>
        <v>68</v>
      </c>
      <c r="H88" s="12" t="str">
        <f ca="1">REPT(CHAR([SbAc]),2)</f>
        <v>DD</v>
      </c>
      <c r="I88" s="12"/>
    </row>
    <row r="89" spans="2:9">
      <c r="B89" s="9">
        <f t="shared" ca="1" si="9"/>
        <v>39855</v>
      </c>
      <c r="C89" s="12" t="str">
        <f ca="1">RIGHT(YEAR([DDate]),2)&amp;"/"&amp;TEXT(MONTH([DDate]),"00")</f>
        <v>09/02</v>
      </c>
      <c r="D89" s="11">
        <f t="shared" ca="1" si="7"/>
        <v>297.52</v>
      </c>
      <c r="E89" s="12">
        <f t="shared" ca="1" si="10"/>
        <v>700100</v>
      </c>
      <c r="F89" s="10">
        <f t="shared" ca="1" si="8"/>
        <v>5800</v>
      </c>
      <c r="G89" s="12">
        <f t="shared" ca="1" si="11"/>
        <v>69</v>
      </c>
      <c r="H89" s="12" t="str">
        <f ca="1">REPT(CHAR([SbAc]),2)</f>
        <v>EE</v>
      </c>
      <c r="I89" s="12"/>
    </row>
    <row r="90" spans="2:9">
      <c r="B90" s="9">
        <f t="shared" ca="1" si="9"/>
        <v>39776</v>
      </c>
      <c r="C90" s="12" t="str">
        <f ca="1">RIGHT(YEAR([DDate]),2)&amp;"/"&amp;TEXT(MONTH([DDate]),"00")</f>
        <v>08/11</v>
      </c>
      <c r="D90" s="11">
        <f t="shared" ca="1" si="7"/>
        <v>294.32</v>
      </c>
      <c r="E90" s="12">
        <f t="shared" ca="1" si="10"/>
        <v>701200</v>
      </c>
      <c r="F90" s="10">
        <f t="shared" ca="1" si="8"/>
        <v>5790</v>
      </c>
      <c r="G90" s="12">
        <f t="shared" ca="1" si="11"/>
        <v>66</v>
      </c>
      <c r="H90" s="12" t="str">
        <f ca="1">REPT(CHAR([SbAc]),2)</f>
        <v>BB</v>
      </c>
      <c r="I90" s="12"/>
    </row>
    <row r="91" spans="2:9">
      <c r="B91" s="9">
        <f t="shared" ca="1" si="9"/>
        <v>39847</v>
      </c>
      <c r="C91" s="12" t="str">
        <f ca="1">RIGHT(YEAR([DDate]),2)&amp;"/"&amp;TEXT(MONTH([DDate]),"00")</f>
        <v>09/02</v>
      </c>
      <c r="D91" s="11">
        <f t="shared" ca="1" si="7"/>
        <v>963.6</v>
      </c>
      <c r="E91" s="12">
        <f t="shared" ca="1" si="10"/>
        <v>700200</v>
      </c>
      <c r="F91" s="10">
        <f t="shared" ca="1" si="8"/>
        <v>5770</v>
      </c>
      <c r="G91" s="12">
        <f t="shared" ca="1" si="11"/>
        <v>67</v>
      </c>
      <c r="H91" s="12" t="str">
        <f ca="1">REPT(CHAR([SbAc]),2)</f>
        <v>CC</v>
      </c>
      <c r="I91" s="12"/>
    </row>
    <row r="92" spans="2:9">
      <c r="B92" s="9">
        <f t="shared" ca="1" si="9"/>
        <v>39760</v>
      </c>
      <c r="C92" s="12" t="str">
        <f ca="1">RIGHT(YEAR([DDate]),2)&amp;"/"&amp;TEXT(MONTH([DDate]),"00")</f>
        <v>08/11</v>
      </c>
      <c r="D92" s="11">
        <f t="shared" ca="1" si="7"/>
        <v>563.55999999999995</v>
      </c>
      <c r="E92" s="12">
        <f t="shared" ca="1" si="10"/>
        <v>700200</v>
      </c>
      <c r="F92" s="10">
        <f t="shared" ca="1" si="8"/>
        <v>5770</v>
      </c>
      <c r="G92" s="12">
        <f t="shared" ca="1" si="11"/>
        <v>69</v>
      </c>
      <c r="H92" s="12" t="str">
        <f ca="1">REPT(CHAR([SbAc]),2)</f>
        <v>EE</v>
      </c>
      <c r="I92" s="12"/>
    </row>
    <row r="93" spans="2:9">
      <c r="B93" s="9">
        <f t="shared" ca="1" si="9"/>
        <v>39816</v>
      </c>
      <c r="C93" s="12" t="str">
        <f ca="1">RIGHT(YEAR([DDate]),2)&amp;"/"&amp;TEXT(MONTH([DDate]),"00")</f>
        <v>09/01</v>
      </c>
      <c r="D93" s="11">
        <f t="shared" ca="1" si="7"/>
        <v>813.52</v>
      </c>
      <c r="E93" s="12">
        <f t="shared" ca="1" si="10"/>
        <v>700100</v>
      </c>
      <c r="F93" s="10">
        <f t="shared" ca="1" si="8"/>
        <v>5770</v>
      </c>
      <c r="G93" s="12">
        <f t="shared" ca="1" si="11"/>
        <v>67</v>
      </c>
      <c r="H93" s="12" t="str">
        <f ca="1">REPT(CHAR([SbAc]),2)</f>
        <v>CC</v>
      </c>
      <c r="I93" s="12"/>
    </row>
    <row r="94" spans="2:9">
      <c r="B94" s="9">
        <f t="shared" ca="1" si="9"/>
        <v>39801</v>
      </c>
      <c r="C94" s="12" t="str">
        <f ca="1">RIGHT(YEAR([DDate]),2)&amp;"/"&amp;TEXT(MONTH([DDate]),"00")</f>
        <v>08/12</v>
      </c>
      <c r="D94" s="11">
        <f t="shared" ca="1" si="7"/>
        <v>330.23</v>
      </c>
      <c r="E94" s="12">
        <f t="shared" ca="1" si="10"/>
        <v>700200</v>
      </c>
      <c r="F94" s="10">
        <f t="shared" ca="1" si="8"/>
        <v>5790</v>
      </c>
      <c r="G94" s="12">
        <f t="shared" ca="1" si="11"/>
        <v>66</v>
      </c>
      <c r="H94" s="12" t="str">
        <f ca="1">REPT(CHAR([SbAc]),2)</f>
        <v>BB</v>
      </c>
      <c r="I94" s="12"/>
    </row>
    <row r="95" spans="2:9">
      <c r="B95" s="9">
        <f t="shared" ca="1" si="9"/>
        <v>39816</v>
      </c>
      <c r="C95" s="12" t="str">
        <f ca="1">RIGHT(YEAR([DDate]),2)&amp;"/"&amp;TEXT(MONTH([DDate]),"00")</f>
        <v>09/01</v>
      </c>
      <c r="D95" s="11">
        <f t="shared" ca="1" si="7"/>
        <v>198.66</v>
      </c>
      <c r="E95" s="12">
        <f t="shared" ca="1" si="10"/>
        <v>700100</v>
      </c>
      <c r="F95" s="10">
        <f t="shared" ca="1" si="8"/>
        <v>5750</v>
      </c>
      <c r="G95" s="12">
        <f t="shared" ca="1" si="11"/>
        <v>66</v>
      </c>
      <c r="H95" s="12" t="str">
        <f ca="1">REPT(CHAR([SbAc]),2)</f>
        <v>BB</v>
      </c>
      <c r="I95" s="12"/>
    </row>
    <row r="96" spans="2:9">
      <c r="B96" s="9">
        <f t="shared" ca="1" si="9"/>
        <v>39793</v>
      </c>
      <c r="C96" s="12" t="str">
        <f ca="1">RIGHT(YEAR([DDate]),2)&amp;"/"&amp;TEXT(MONTH([DDate]),"00")</f>
        <v>08/12</v>
      </c>
      <c r="D96" s="11">
        <f t="shared" ca="1" si="7"/>
        <v>656.16</v>
      </c>
      <c r="E96" s="12">
        <f t="shared" ca="1" si="10"/>
        <v>701100</v>
      </c>
      <c r="F96" s="10">
        <f t="shared" ca="1" si="8"/>
        <v>5750</v>
      </c>
      <c r="G96" s="12">
        <f t="shared" ca="1" si="11"/>
        <v>65</v>
      </c>
      <c r="H96" s="12" t="str">
        <f ca="1">REPT(CHAR([SbAc]),2)</f>
        <v>AA</v>
      </c>
      <c r="I96" s="12"/>
    </row>
    <row r="97" spans="2:9">
      <c r="B97" s="9">
        <f t="shared" ca="1" si="9"/>
        <v>39832</v>
      </c>
      <c r="C97" s="12" t="str">
        <f ca="1">RIGHT(YEAR([DDate]),2)&amp;"/"&amp;TEXT(MONTH([DDate]),"00")</f>
        <v>09/01</v>
      </c>
      <c r="D97" s="11">
        <f t="shared" ca="1" si="7"/>
        <v>208.57</v>
      </c>
      <c r="E97" s="12">
        <f t="shared" ca="1" si="10"/>
        <v>700100</v>
      </c>
      <c r="F97" s="10">
        <f t="shared" ca="1" si="8"/>
        <v>5750</v>
      </c>
      <c r="G97" s="12">
        <f t="shared" ca="1" si="11"/>
        <v>69</v>
      </c>
      <c r="H97" s="12" t="str">
        <f ca="1">REPT(CHAR([SbAc]),2)</f>
        <v>EE</v>
      </c>
      <c r="I97" s="12"/>
    </row>
  </sheetData>
  <dataConsolidate leftLabels="1" topLabels="1">
    <dataRefs count="2">
      <dataRef name="table1"/>
      <dataRef name="table2"/>
    </dataRefs>
  </dataConsolidate>
  <pageMargins left="0.75" right="0.75" top="1" bottom="1" header="0.5" footer="0.5"/>
  <headerFooter alignWithMargins="0"/>
  <legacyDrawing r:id="rId4"/>
  <tableParts count="1"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PivotTable</vt:lpstr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seidenh7</dc:creator>
  <cp:lastModifiedBy>seidenh7</cp:lastModifiedBy>
  <dcterms:created xsi:type="dcterms:W3CDTF">2003-01-27T03:51:45Z</dcterms:created>
  <dcterms:modified xsi:type="dcterms:W3CDTF">2009-02-09T22:59:30Z</dcterms:modified>
</cp:coreProperties>
</file>